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6 год 131 форма\СЕНТЯБРЬ\"/>
    </mc:Choice>
  </mc:AlternateContent>
  <bookViews>
    <workbookView xWindow="120" yWindow="15" windowWidth="19035" windowHeight="8190" firstSheet="11" activeTab="14"/>
  </bookViews>
  <sheets>
    <sheet name="Багратионовск" sheetId="1" r:id="rId1"/>
    <sheet name="Балтийск" sheetId="2" r:id="rId2"/>
    <sheet name="Гвардейск" sheetId="3" r:id="rId3"/>
    <sheet name="Гурьевск" sheetId="4" r:id="rId4"/>
    <sheet name="Гусев" sheetId="5" r:id="rId5"/>
    <sheet name="Зеленоградск" sheetId="6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ЦГКБ" sheetId="35" r:id="rId32"/>
    <sheet name="Свод" sheetId="36" r:id="rId33"/>
  </sheets>
  <externalReferences>
    <externalReference r:id="rId34"/>
  </externalReferences>
  <calcPr calcId="152511"/>
</workbook>
</file>

<file path=xl/calcChain.xml><?xml version="1.0" encoding="utf-8"?>
<calcChain xmlns="http://schemas.openxmlformats.org/spreadsheetml/2006/main">
  <c r="F9" i="36" l="1"/>
  <c r="F10" i="36"/>
  <c r="F11" i="36"/>
  <c r="F12" i="36"/>
  <c r="F13" i="36"/>
  <c r="F14" i="36"/>
  <c r="F15" i="36"/>
  <c r="F16" i="36"/>
  <c r="F17" i="36"/>
  <c r="F18" i="36"/>
  <c r="F19" i="36"/>
  <c r="F20" i="36"/>
  <c r="F21" i="36"/>
  <c r="F22" i="36"/>
  <c r="F23" i="36"/>
  <c r="F24" i="36"/>
  <c r="F25" i="36"/>
  <c r="F26" i="36"/>
  <c r="E25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E22" i="36"/>
  <c r="E23" i="36"/>
  <c r="E24" i="36"/>
  <c r="D9" i="36"/>
  <c r="D10" i="36"/>
  <c r="D11" i="36"/>
  <c r="D12" i="36"/>
  <c r="D13" i="36"/>
  <c r="D14" i="36"/>
  <c r="D15" i="36"/>
  <c r="D16" i="36"/>
  <c r="D17" i="36"/>
  <c r="D18" i="36"/>
  <c r="D19" i="36"/>
  <c r="D20" i="36"/>
  <c r="D21" i="36"/>
  <c r="D22" i="36"/>
  <c r="D23" i="36"/>
  <c r="D24" i="36"/>
  <c r="D25" i="36"/>
  <c r="F7" i="36"/>
  <c r="D8" i="36"/>
  <c r="E8" i="36"/>
  <c r="F8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C20" i="36"/>
  <c r="C21" i="36"/>
  <c r="C22" i="36"/>
  <c r="C23" i="36"/>
  <c r="C24" i="36"/>
  <c r="C25" i="36"/>
  <c r="C26" i="36"/>
  <c r="I26" i="36" s="1"/>
  <c r="C7" i="36"/>
  <c r="I7" i="36" s="1"/>
  <c r="J26" i="35"/>
  <c r="I26" i="35"/>
  <c r="H26" i="35"/>
  <c r="J25" i="35"/>
  <c r="I25" i="35"/>
  <c r="H25" i="35"/>
  <c r="J24" i="35"/>
  <c r="I24" i="35"/>
  <c r="H24" i="35"/>
  <c r="J23" i="35"/>
  <c r="I23" i="35"/>
  <c r="H23" i="35"/>
  <c r="J22" i="35"/>
  <c r="I22" i="35"/>
  <c r="H22" i="35"/>
  <c r="J21" i="35"/>
  <c r="I21" i="35"/>
  <c r="H21" i="35"/>
  <c r="J20" i="35"/>
  <c r="I20" i="35"/>
  <c r="H20" i="35"/>
  <c r="J19" i="35"/>
  <c r="I19" i="35"/>
  <c r="H19" i="35"/>
  <c r="J18" i="35"/>
  <c r="I18" i="35"/>
  <c r="H18" i="35"/>
  <c r="J17" i="35"/>
  <c r="I17" i="35"/>
  <c r="H17" i="35"/>
  <c r="J16" i="35"/>
  <c r="I16" i="35"/>
  <c r="H16" i="35"/>
  <c r="J15" i="35"/>
  <c r="I15" i="35"/>
  <c r="H15" i="35"/>
  <c r="J14" i="35"/>
  <c r="I14" i="35"/>
  <c r="H14" i="35"/>
  <c r="J13" i="35"/>
  <c r="I13" i="35"/>
  <c r="H13" i="35"/>
  <c r="J12" i="35"/>
  <c r="I12" i="35"/>
  <c r="H12" i="35"/>
  <c r="J11" i="35"/>
  <c r="I11" i="35"/>
  <c r="H11" i="35"/>
  <c r="J10" i="35"/>
  <c r="I10" i="35"/>
  <c r="H10" i="35"/>
  <c r="J9" i="35"/>
  <c r="I9" i="35"/>
  <c r="H9" i="35"/>
  <c r="J8" i="35"/>
  <c r="I8" i="35"/>
  <c r="H8" i="35"/>
  <c r="J7" i="35"/>
  <c r="I7" i="35"/>
  <c r="H7" i="35"/>
  <c r="J26" i="34"/>
  <c r="I26" i="34"/>
  <c r="H26" i="34"/>
  <c r="J25" i="34"/>
  <c r="I25" i="34"/>
  <c r="H25" i="34"/>
  <c r="J24" i="34"/>
  <c r="I24" i="34"/>
  <c r="H24" i="34"/>
  <c r="J23" i="34"/>
  <c r="I23" i="34"/>
  <c r="H23" i="34"/>
  <c r="J22" i="34"/>
  <c r="I22" i="34"/>
  <c r="H22" i="34"/>
  <c r="J21" i="34"/>
  <c r="I21" i="34"/>
  <c r="H21" i="34"/>
  <c r="J20" i="34"/>
  <c r="I20" i="34"/>
  <c r="H20" i="34"/>
  <c r="J19" i="34"/>
  <c r="I19" i="34"/>
  <c r="H19" i="34"/>
  <c r="J18" i="34"/>
  <c r="I18" i="34"/>
  <c r="H18" i="34"/>
  <c r="J17" i="34"/>
  <c r="I17" i="34"/>
  <c r="H17" i="34"/>
  <c r="J16" i="34"/>
  <c r="I16" i="34"/>
  <c r="H16" i="34"/>
  <c r="J15" i="34"/>
  <c r="I15" i="34"/>
  <c r="H15" i="34"/>
  <c r="J14" i="34"/>
  <c r="I14" i="34"/>
  <c r="H14" i="34"/>
  <c r="J13" i="34"/>
  <c r="I13" i="34"/>
  <c r="H13" i="34"/>
  <c r="J12" i="34"/>
  <c r="I12" i="34"/>
  <c r="H12" i="34"/>
  <c r="J11" i="34"/>
  <c r="I11" i="34"/>
  <c r="H11" i="34"/>
  <c r="J10" i="34"/>
  <c r="I10" i="34"/>
  <c r="H10" i="34"/>
  <c r="J9" i="34"/>
  <c r="I9" i="34"/>
  <c r="H9" i="34"/>
  <c r="J8" i="34"/>
  <c r="I8" i="34"/>
  <c r="H8" i="34"/>
  <c r="J7" i="34"/>
  <c r="I7" i="34"/>
  <c r="H7" i="34"/>
  <c r="J26" i="33"/>
  <c r="I26" i="33"/>
  <c r="H26" i="33"/>
  <c r="J25" i="33"/>
  <c r="I25" i="33"/>
  <c r="H25" i="33"/>
  <c r="J24" i="33"/>
  <c r="I24" i="33"/>
  <c r="H24" i="33"/>
  <c r="J23" i="33"/>
  <c r="I23" i="33"/>
  <c r="H23" i="33"/>
  <c r="J22" i="33"/>
  <c r="I22" i="33"/>
  <c r="H22" i="33"/>
  <c r="J21" i="33"/>
  <c r="I21" i="33"/>
  <c r="H21" i="33"/>
  <c r="J20" i="33"/>
  <c r="I20" i="33"/>
  <c r="H20" i="33"/>
  <c r="J19" i="33"/>
  <c r="I19" i="33"/>
  <c r="H19" i="33"/>
  <c r="J18" i="33"/>
  <c r="I18" i="33"/>
  <c r="H18" i="33"/>
  <c r="J17" i="33"/>
  <c r="I17" i="33"/>
  <c r="H17" i="33"/>
  <c r="J16" i="33"/>
  <c r="I16" i="33"/>
  <c r="H16" i="33"/>
  <c r="J15" i="33"/>
  <c r="I15" i="33"/>
  <c r="H15" i="33"/>
  <c r="J14" i="33"/>
  <c r="I14" i="33"/>
  <c r="H14" i="33"/>
  <c r="J13" i="33"/>
  <c r="I13" i="33"/>
  <c r="H13" i="33"/>
  <c r="J12" i="33"/>
  <c r="I12" i="33"/>
  <c r="H12" i="33"/>
  <c r="J11" i="33"/>
  <c r="I11" i="33"/>
  <c r="H11" i="33"/>
  <c r="J10" i="33"/>
  <c r="I10" i="33"/>
  <c r="H10" i="33"/>
  <c r="J9" i="33"/>
  <c r="I9" i="33"/>
  <c r="H9" i="33"/>
  <c r="J8" i="33"/>
  <c r="I8" i="33"/>
  <c r="H8" i="33"/>
  <c r="J7" i="33"/>
  <c r="I7" i="33"/>
  <c r="H7" i="33"/>
  <c r="J26" i="32"/>
  <c r="I26" i="32"/>
  <c r="H26" i="32"/>
  <c r="J25" i="32"/>
  <c r="I25" i="32"/>
  <c r="H25" i="32"/>
  <c r="J24" i="32"/>
  <c r="I24" i="32"/>
  <c r="H24" i="32"/>
  <c r="J23" i="32"/>
  <c r="I23" i="32"/>
  <c r="H23" i="32"/>
  <c r="J22" i="32"/>
  <c r="I22" i="32"/>
  <c r="H22" i="32"/>
  <c r="J21" i="32"/>
  <c r="I21" i="32"/>
  <c r="H21" i="32"/>
  <c r="J20" i="32"/>
  <c r="I20" i="32"/>
  <c r="H20" i="32"/>
  <c r="J19" i="32"/>
  <c r="I19" i="32"/>
  <c r="H19" i="32"/>
  <c r="J18" i="32"/>
  <c r="I18" i="32"/>
  <c r="H18" i="32"/>
  <c r="J17" i="32"/>
  <c r="I17" i="32"/>
  <c r="H17" i="32"/>
  <c r="J16" i="32"/>
  <c r="I16" i="32"/>
  <c r="H16" i="32"/>
  <c r="J15" i="32"/>
  <c r="I15" i="32"/>
  <c r="H15" i="32"/>
  <c r="J14" i="32"/>
  <c r="I14" i="32"/>
  <c r="H14" i="32"/>
  <c r="J13" i="32"/>
  <c r="I13" i="32"/>
  <c r="H13" i="32"/>
  <c r="J12" i="32"/>
  <c r="I12" i="32"/>
  <c r="H12" i="32"/>
  <c r="J11" i="32"/>
  <c r="I11" i="32"/>
  <c r="H11" i="32"/>
  <c r="J10" i="32"/>
  <c r="I10" i="32"/>
  <c r="H10" i="32"/>
  <c r="J9" i="32"/>
  <c r="I9" i="32"/>
  <c r="H9" i="32"/>
  <c r="J8" i="32"/>
  <c r="I8" i="32"/>
  <c r="H8" i="32"/>
  <c r="J7" i="32"/>
  <c r="I7" i="32"/>
  <c r="H7" i="32"/>
  <c r="J26" i="31"/>
  <c r="I26" i="31"/>
  <c r="H26" i="31"/>
  <c r="J25" i="31"/>
  <c r="I25" i="31"/>
  <c r="H25" i="31"/>
  <c r="J24" i="31"/>
  <c r="I24" i="31"/>
  <c r="H24" i="31"/>
  <c r="J23" i="31"/>
  <c r="I23" i="31"/>
  <c r="H23" i="31"/>
  <c r="J22" i="31"/>
  <c r="I22" i="31"/>
  <c r="H22" i="31"/>
  <c r="J21" i="31"/>
  <c r="I21" i="31"/>
  <c r="H21" i="31"/>
  <c r="J20" i="31"/>
  <c r="I20" i="31"/>
  <c r="H20" i="31"/>
  <c r="J19" i="31"/>
  <c r="I19" i="31"/>
  <c r="H19" i="31"/>
  <c r="J18" i="31"/>
  <c r="I18" i="31"/>
  <c r="H18" i="31"/>
  <c r="J17" i="31"/>
  <c r="I17" i="31"/>
  <c r="H17" i="31"/>
  <c r="J16" i="31"/>
  <c r="I16" i="31"/>
  <c r="H16" i="31"/>
  <c r="J15" i="31"/>
  <c r="I15" i="31"/>
  <c r="H15" i="31"/>
  <c r="J14" i="31"/>
  <c r="I14" i="31"/>
  <c r="H14" i="31"/>
  <c r="J13" i="31"/>
  <c r="I13" i="31"/>
  <c r="H13" i="31"/>
  <c r="J12" i="31"/>
  <c r="I12" i="31"/>
  <c r="H12" i="31"/>
  <c r="J11" i="31"/>
  <c r="I11" i="31"/>
  <c r="H11" i="31"/>
  <c r="J10" i="31"/>
  <c r="I10" i="31"/>
  <c r="H10" i="31"/>
  <c r="J9" i="31"/>
  <c r="I9" i="31"/>
  <c r="H9" i="31"/>
  <c r="J8" i="31"/>
  <c r="I8" i="31"/>
  <c r="H8" i="31"/>
  <c r="J7" i="31"/>
  <c r="I7" i="31"/>
  <c r="H7" i="31"/>
  <c r="J26" i="30"/>
  <c r="I26" i="30"/>
  <c r="H26" i="30"/>
  <c r="J25" i="30"/>
  <c r="I25" i="30"/>
  <c r="H25" i="30"/>
  <c r="J24" i="30"/>
  <c r="I24" i="30"/>
  <c r="H24" i="30"/>
  <c r="J23" i="30"/>
  <c r="I23" i="30"/>
  <c r="H23" i="30"/>
  <c r="J22" i="30"/>
  <c r="I22" i="30"/>
  <c r="H22" i="30"/>
  <c r="J21" i="30"/>
  <c r="I21" i="30"/>
  <c r="H21" i="30"/>
  <c r="J20" i="30"/>
  <c r="I20" i="30"/>
  <c r="H20" i="30"/>
  <c r="J19" i="30"/>
  <c r="I19" i="30"/>
  <c r="H19" i="30"/>
  <c r="J18" i="30"/>
  <c r="I18" i="30"/>
  <c r="H18" i="30"/>
  <c r="J17" i="30"/>
  <c r="I17" i="30"/>
  <c r="H17" i="30"/>
  <c r="J16" i="30"/>
  <c r="I16" i="30"/>
  <c r="H16" i="30"/>
  <c r="J15" i="30"/>
  <c r="I15" i="30"/>
  <c r="H15" i="30"/>
  <c r="J14" i="30"/>
  <c r="I14" i="30"/>
  <c r="H14" i="30"/>
  <c r="J13" i="30"/>
  <c r="I13" i="30"/>
  <c r="H13" i="30"/>
  <c r="J12" i="30"/>
  <c r="I12" i="30"/>
  <c r="H12" i="30"/>
  <c r="J11" i="30"/>
  <c r="I11" i="30"/>
  <c r="H11" i="30"/>
  <c r="J10" i="30"/>
  <c r="I10" i="30"/>
  <c r="H10" i="30"/>
  <c r="J9" i="30"/>
  <c r="I9" i="30"/>
  <c r="H9" i="30"/>
  <c r="J8" i="30"/>
  <c r="I8" i="30"/>
  <c r="H8" i="30"/>
  <c r="J7" i="30"/>
  <c r="I7" i="30"/>
  <c r="H7" i="30"/>
  <c r="J26" i="29"/>
  <c r="I26" i="29"/>
  <c r="H26" i="29"/>
  <c r="J25" i="29"/>
  <c r="I25" i="29"/>
  <c r="H25" i="29"/>
  <c r="J24" i="29"/>
  <c r="I24" i="29"/>
  <c r="H24" i="29"/>
  <c r="J23" i="29"/>
  <c r="I23" i="29"/>
  <c r="H23" i="29"/>
  <c r="J22" i="29"/>
  <c r="I22" i="29"/>
  <c r="H22" i="29"/>
  <c r="J21" i="29"/>
  <c r="I21" i="29"/>
  <c r="H21" i="29"/>
  <c r="J20" i="29"/>
  <c r="I20" i="29"/>
  <c r="H20" i="29"/>
  <c r="J19" i="29"/>
  <c r="I19" i="29"/>
  <c r="H19" i="29"/>
  <c r="J18" i="29"/>
  <c r="I18" i="29"/>
  <c r="H18" i="29"/>
  <c r="J17" i="29"/>
  <c r="I17" i="29"/>
  <c r="H17" i="29"/>
  <c r="J16" i="29"/>
  <c r="I16" i="29"/>
  <c r="H16" i="29"/>
  <c r="J15" i="29"/>
  <c r="I15" i="29"/>
  <c r="H15" i="29"/>
  <c r="J14" i="29"/>
  <c r="I14" i="29"/>
  <c r="H14" i="29"/>
  <c r="J13" i="29"/>
  <c r="I13" i="29"/>
  <c r="H13" i="29"/>
  <c r="J12" i="29"/>
  <c r="I12" i="29"/>
  <c r="H12" i="29"/>
  <c r="J11" i="29"/>
  <c r="I11" i="29"/>
  <c r="H11" i="29"/>
  <c r="J10" i="29"/>
  <c r="I10" i="29"/>
  <c r="H10" i="29"/>
  <c r="J9" i="29"/>
  <c r="I9" i="29"/>
  <c r="H9" i="29"/>
  <c r="J8" i="29"/>
  <c r="I8" i="29"/>
  <c r="H8" i="29"/>
  <c r="J7" i="29"/>
  <c r="I7" i="29"/>
  <c r="H7" i="29"/>
  <c r="J26" i="28"/>
  <c r="I26" i="28"/>
  <c r="H26" i="28"/>
  <c r="J25" i="28"/>
  <c r="I25" i="28"/>
  <c r="H25" i="28"/>
  <c r="J24" i="28"/>
  <c r="I24" i="28"/>
  <c r="H24" i="28"/>
  <c r="J23" i="28"/>
  <c r="I23" i="28"/>
  <c r="H23" i="28"/>
  <c r="J22" i="28"/>
  <c r="I22" i="28"/>
  <c r="H22" i="28"/>
  <c r="J21" i="28"/>
  <c r="I21" i="28"/>
  <c r="H21" i="28"/>
  <c r="J20" i="28"/>
  <c r="I20" i="28"/>
  <c r="H20" i="28"/>
  <c r="J19" i="28"/>
  <c r="I19" i="28"/>
  <c r="H19" i="28"/>
  <c r="J18" i="28"/>
  <c r="I18" i="28"/>
  <c r="H18" i="28"/>
  <c r="J17" i="28"/>
  <c r="I17" i="28"/>
  <c r="H17" i="28"/>
  <c r="J16" i="28"/>
  <c r="I16" i="28"/>
  <c r="H16" i="28"/>
  <c r="J15" i="28"/>
  <c r="I15" i="28"/>
  <c r="H15" i="28"/>
  <c r="J14" i="28"/>
  <c r="I14" i="28"/>
  <c r="H14" i="28"/>
  <c r="J13" i="28"/>
  <c r="I13" i="28"/>
  <c r="H13" i="28"/>
  <c r="J12" i="28"/>
  <c r="I12" i="28"/>
  <c r="H12" i="28"/>
  <c r="J11" i="28"/>
  <c r="I11" i="28"/>
  <c r="H11" i="28"/>
  <c r="J10" i="28"/>
  <c r="I10" i="28"/>
  <c r="H10" i="28"/>
  <c r="J9" i="28"/>
  <c r="I9" i="28"/>
  <c r="H9" i="28"/>
  <c r="J8" i="28"/>
  <c r="I8" i="28"/>
  <c r="H8" i="28"/>
  <c r="J7" i="28"/>
  <c r="I7" i="28"/>
  <c r="H7" i="28"/>
  <c r="J26" i="27"/>
  <c r="I26" i="27"/>
  <c r="H26" i="27"/>
  <c r="J25" i="27"/>
  <c r="I25" i="27"/>
  <c r="H25" i="27"/>
  <c r="J24" i="27"/>
  <c r="I24" i="27"/>
  <c r="H24" i="27"/>
  <c r="J23" i="27"/>
  <c r="I23" i="27"/>
  <c r="H23" i="27"/>
  <c r="J22" i="27"/>
  <c r="I22" i="27"/>
  <c r="H22" i="27"/>
  <c r="J21" i="27"/>
  <c r="I21" i="27"/>
  <c r="H21" i="27"/>
  <c r="J20" i="27"/>
  <c r="I20" i="27"/>
  <c r="H20" i="27"/>
  <c r="J19" i="27"/>
  <c r="I19" i="27"/>
  <c r="H19" i="27"/>
  <c r="J18" i="27"/>
  <c r="I18" i="27"/>
  <c r="H18" i="27"/>
  <c r="J17" i="27"/>
  <c r="I17" i="27"/>
  <c r="H17" i="27"/>
  <c r="J16" i="27"/>
  <c r="I16" i="27"/>
  <c r="H16" i="27"/>
  <c r="J15" i="27"/>
  <c r="I15" i="27"/>
  <c r="H15" i="27"/>
  <c r="J14" i="27"/>
  <c r="I14" i="27"/>
  <c r="H14" i="27"/>
  <c r="J13" i="27"/>
  <c r="I13" i="27"/>
  <c r="H13" i="27"/>
  <c r="J12" i="27"/>
  <c r="I12" i="27"/>
  <c r="H12" i="27"/>
  <c r="J11" i="27"/>
  <c r="I11" i="27"/>
  <c r="H11" i="27"/>
  <c r="J10" i="27"/>
  <c r="I10" i="27"/>
  <c r="H10" i="27"/>
  <c r="J9" i="27"/>
  <c r="I9" i="27"/>
  <c r="H9" i="27"/>
  <c r="J8" i="27"/>
  <c r="I8" i="27"/>
  <c r="H8" i="27"/>
  <c r="J7" i="27"/>
  <c r="I7" i="27"/>
  <c r="H7" i="27"/>
  <c r="J26" i="24"/>
  <c r="I26" i="24"/>
  <c r="H26" i="24"/>
  <c r="J25" i="24"/>
  <c r="I25" i="24"/>
  <c r="H25" i="24"/>
  <c r="J24" i="24"/>
  <c r="I24" i="24"/>
  <c r="H24" i="24"/>
  <c r="J23" i="24"/>
  <c r="I23" i="24"/>
  <c r="H23" i="24"/>
  <c r="J22" i="24"/>
  <c r="I22" i="24"/>
  <c r="H22" i="24"/>
  <c r="J21" i="24"/>
  <c r="I21" i="24"/>
  <c r="H21" i="24"/>
  <c r="J20" i="24"/>
  <c r="I20" i="24"/>
  <c r="H20" i="24"/>
  <c r="J19" i="24"/>
  <c r="I19" i="24"/>
  <c r="H19" i="24"/>
  <c r="J18" i="24"/>
  <c r="I18" i="24"/>
  <c r="H18" i="24"/>
  <c r="J17" i="24"/>
  <c r="I17" i="24"/>
  <c r="H17" i="24"/>
  <c r="J16" i="24"/>
  <c r="I16" i="24"/>
  <c r="H16" i="24"/>
  <c r="J15" i="24"/>
  <c r="I15" i="24"/>
  <c r="H15" i="24"/>
  <c r="J14" i="24"/>
  <c r="I14" i="24"/>
  <c r="H14" i="24"/>
  <c r="J13" i="24"/>
  <c r="I13" i="24"/>
  <c r="H13" i="24"/>
  <c r="J12" i="24"/>
  <c r="I12" i="24"/>
  <c r="H12" i="24"/>
  <c r="J11" i="24"/>
  <c r="I11" i="24"/>
  <c r="H11" i="24"/>
  <c r="J10" i="24"/>
  <c r="I10" i="24"/>
  <c r="H10" i="24"/>
  <c r="J9" i="24"/>
  <c r="I9" i="24"/>
  <c r="H9" i="24"/>
  <c r="J8" i="24"/>
  <c r="I8" i="24"/>
  <c r="H8" i="24"/>
  <c r="J7" i="24"/>
  <c r="I7" i="24"/>
  <c r="H7" i="24"/>
  <c r="J26" i="23"/>
  <c r="I26" i="23"/>
  <c r="H26" i="23"/>
  <c r="J25" i="23"/>
  <c r="I25" i="23"/>
  <c r="H25" i="23"/>
  <c r="J24" i="23"/>
  <c r="I24" i="23"/>
  <c r="H24" i="23"/>
  <c r="J23" i="23"/>
  <c r="I23" i="23"/>
  <c r="H23" i="23"/>
  <c r="J22" i="23"/>
  <c r="I22" i="23"/>
  <c r="H22" i="23"/>
  <c r="J21" i="23"/>
  <c r="I21" i="23"/>
  <c r="H21" i="23"/>
  <c r="J20" i="23"/>
  <c r="I20" i="23"/>
  <c r="H20" i="23"/>
  <c r="J19" i="23"/>
  <c r="I19" i="23"/>
  <c r="H19" i="23"/>
  <c r="J18" i="23"/>
  <c r="I18" i="23"/>
  <c r="H18" i="23"/>
  <c r="J17" i="23"/>
  <c r="I17" i="23"/>
  <c r="H17" i="23"/>
  <c r="J16" i="23"/>
  <c r="I16" i="23"/>
  <c r="H16" i="23"/>
  <c r="J15" i="23"/>
  <c r="I15" i="23"/>
  <c r="H15" i="23"/>
  <c r="J14" i="23"/>
  <c r="I14" i="23"/>
  <c r="H14" i="23"/>
  <c r="J13" i="23"/>
  <c r="I13" i="23"/>
  <c r="H13" i="23"/>
  <c r="J12" i="23"/>
  <c r="I12" i="23"/>
  <c r="H12" i="23"/>
  <c r="J11" i="23"/>
  <c r="I11" i="23"/>
  <c r="H11" i="23"/>
  <c r="J10" i="23"/>
  <c r="I10" i="23"/>
  <c r="H10" i="23"/>
  <c r="J9" i="23"/>
  <c r="I9" i="23"/>
  <c r="H9" i="23"/>
  <c r="J8" i="23"/>
  <c r="I8" i="23"/>
  <c r="H8" i="23"/>
  <c r="J7" i="23"/>
  <c r="I7" i="23"/>
  <c r="H7" i="23"/>
  <c r="J26" i="22"/>
  <c r="I26" i="22"/>
  <c r="H26" i="22"/>
  <c r="J25" i="22"/>
  <c r="I25" i="22"/>
  <c r="H25" i="22"/>
  <c r="J24" i="22"/>
  <c r="I24" i="22"/>
  <c r="H24" i="22"/>
  <c r="J23" i="22"/>
  <c r="I23" i="22"/>
  <c r="H23" i="22"/>
  <c r="J22" i="22"/>
  <c r="I22" i="22"/>
  <c r="H22" i="22"/>
  <c r="J21" i="22"/>
  <c r="I21" i="22"/>
  <c r="H21" i="22"/>
  <c r="J20" i="22"/>
  <c r="I20" i="22"/>
  <c r="H20" i="22"/>
  <c r="J19" i="22"/>
  <c r="I19" i="22"/>
  <c r="H19" i="22"/>
  <c r="J18" i="22"/>
  <c r="I18" i="22"/>
  <c r="H18" i="22"/>
  <c r="J17" i="22"/>
  <c r="I17" i="22"/>
  <c r="H17" i="22"/>
  <c r="J16" i="22"/>
  <c r="I16" i="22"/>
  <c r="H16" i="22"/>
  <c r="J15" i="22"/>
  <c r="I15" i="22"/>
  <c r="H15" i="22"/>
  <c r="J14" i="22"/>
  <c r="I14" i="22"/>
  <c r="H14" i="22"/>
  <c r="J13" i="22"/>
  <c r="I13" i="22"/>
  <c r="H13" i="22"/>
  <c r="J12" i="22"/>
  <c r="I12" i="22"/>
  <c r="H12" i="22"/>
  <c r="J11" i="22"/>
  <c r="I11" i="22"/>
  <c r="H11" i="22"/>
  <c r="J10" i="22"/>
  <c r="I10" i="22"/>
  <c r="H10" i="22"/>
  <c r="J9" i="22"/>
  <c r="I9" i="22"/>
  <c r="H9" i="22"/>
  <c r="J8" i="22"/>
  <c r="I8" i="22"/>
  <c r="H8" i="22"/>
  <c r="J7" i="22"/>
  <c r="I7" i="22"/>
  <c r="H7" i="22"/>
  <c r="J26" i="20"/>
  <c r="I26" i="20"/>
  <c r="H26" i="20"/>
  <c r="J25" i="20"/>
  <c r="I25" i="20"/>
  <c r="H25" i="20"/>
  <c r="J24" i="20"/>
  <c r="I24" i="20"/>
  <c r="H24" i="20"/>
  <c r="J23" i="20"/>
  <c r="I23" i="20"/>
  <c r="H23" i="20"/>
  <c r="J22" i="20"/>
  <c r="I22" i="20"/>
  <c r="H22" i="20"/>
  <c r="J21" i="20"/>
  <c r="I21" i="20"/>
  <c r="H21" i="20"/>
  <c r="J20" i="20"/>
  <c r="I20" i="20"/>
  <c r="H20" i="20"/>
  <c r="J19" i="20"/>
  <c r="I19" i="20"/>
  <c r="H19" i="20"/>
  <c r="J18" i="20"/>
  <c r="I18" i="20"/>
  <c r="H18" i="20"/>
  <c r="J17" i="20"/>
  <c r="I17" i="20"/>
  <c r="H17" i="20"/>
  <c r="J16" i="20"/>
  <c r="I16" i="20"/>
  <c r="H16" i="20"/>
  <c r="J15" i="20"/>
  <c r="I15" i="20"/>
  <c r="H15" i="20"/>
  <c r="J14" i="20"/>
  <c r="I14" i="20"/>
  <c r="H14" i="20"/>
  <c r="J13" i="20"/>
  <c r="I13" i="20"/>
  <c r="H13" i="20"/>
  <c r="J12" i="20"/>
  <c r="I12" i="20"/>
  <c r="H12" i="20"/>
  <c r="J11" i="20"/>
  <c r="I11" i="20"/>
  <c r="H11" i="20"/>
  <c r="J10" i="20"/>
  <c r="I10" i="20"/>
  <c r="H10" i="20"/>
  <c r="J9" i="20"/>
  <c r="I9" i="20"/>
  <c r="H9" i="20"/>
  <c r="J8" i="20"/>
  <c r="I8" i="20"/>
  <c r="H8" i="20"/>
  <c r="J7" i="20"/>
  <c r="I7" i="20"/>
  <c r="H7" i="20"/>
  <c r="J26" i="19"/>
  <c r="I26" i="19"/>
  <c r="H26" i="19"/>
  <c r="J25" i="19"/>
  <c r="I25" i="19"/>
  <c r="H25" i="19"/>
  <c r="J24" i="19"/>
  <c r="I24" i="19"/>
  <c r="H24" i="19"/>
  <c r="J23" i="19"/>
  <c r="I23" i="19"/>
  <c r="H23" i="19"/>
  <c r="J22" i="19"/>
  <c r="I22" i="19"/>
  <c r="H22" i="19"/>
  <c r="J21" i="19"/>
  <c r="I21" i="19"/>
  <c r="H21" i="19"/>
  <c r="J20" i="19"/>
  <c r="I20" i="19"/>
  <c r="H20" i="19"/>
  <c r="J19" i="19"/>
  <c r="I19" i="19"/>
  <c r="H19" i="19"/>
  <c r="J18" i="19"/>
  <c r="I18" i="19"/>
  <c r="H18" i="19"/>
  <c r="J17" i="19"/>
  <c r="I17" i="19"/>
  <c r="H17" i="19"/>
  <c r="J16" i="19"/>
  <c r="I16" i="19"/>
  <c r="H16" i="19"/>
  <c r="J15" i="19"/>
  <c r="I15" i="19"/>
  <c r="H15" i="19"/>
  <c r="J14" i="19"/>
  <c r="I14" i="19"/>
  <c r="H14" i="19"/>
  <c r="J13" i="19"/>
  <c r="I13" i="19"/>
  <c r="H13" i="19"/>
  <c r="J12" i="19"/>
  <c r="I12" i="19"/>
  <c r="H12" i="19"/>
  <c r="J11" i="19"/>
  <c r="I11" i="19"/>
  <c r="H11" i="19"/>
  <c r="J10" i="19"/>
  <c r="I10" i="19"/>
  <c r="H10" i="19"/>
  <c r="J9" i="19"/>
  <c r="I9" i="19"/>
  <c r="H9" i="19"/>
  <c r="J8" i="19"/>
  <c r="I8" i="19"/>
  <c r="H8" i="19"/>
  <c r="J7" i="19"/>
  <c r="I7" i="19"/>
  <c r="H7" i="19"/>
  <c r="J26" i="18"/>
  <c r="I26" i="18"/>
  <c r="H26" i="18"/>
  <c r="J25" i="18"/>
  <c r="I25" i="18"/>
  <c r="H25" i="18"/>
  <c r="J24" i="18"/>
  <c r="I24" i="18"/>
  <c r="H24" i="18"/>
  <c r="J23" i="18"/>
  <c r="I23" i="18"/>
  <c r="H23" i="18"/>
  <c r="J22" i="18"/>
  <c r="I22" i="18"/>
  <c r="H22" i="18"/>
  <c r="J21" i="18"/>
  <c r="I21" i="18"/>
  <c r="H21" i="18"/>
  <c r="J20" i="18"/>
  <c r="I20" i="18"/>
  <c r="H20" i="18"/>
  <c r="J19" i="18"/>
  <c r="I19" i="18"/>
  <c r="H19" i="18"/>
  <c r="J18" i="18"/>
  <c r="I18" i="18"/>
  <c r="H18" i="18"/>
  <c r="J17" i="18"/>
  <c r="I17" i="18"/>
  <c r="H17" i="18"/>
  <c r="J16" i="18"/>
  <c r="I16" i="18"/>
  <c r="H16" i="18"/>
  <c r="J15" i="18"/>
  <c r="I15" i="18"/>
  <c r="H15" i="18"/>
  <c r="J14" i="18"/>
  <c r="I14" i="18"/>
  <c r="H14" i="18"/>
  <c r="J13" i="18"/>
  <c r="I13" i="18"/>
  <c r="H13" i="18"/>
  <c r="J12" i="18"/>
  <c r="I12" i="18"/>
  <c r="H12" i="18"/>
  <c r="J11" i="18"/>
  <c r="I11" i="18"/>
  <c r="H11" i="18"/>
  <c r="J10" i="18"/>
  <c r="I10" i="18"/>
  <c r="H10" i="18"/>
  <c r="J9" i="18"/>
  <c r="I9" i="18"/>
  <c r="H9" i="18"/>
  <c r="J8" i="18"/>
  <c r="I8" i="18"/>
  <c r="H8" i="18"/>
  <c r="J7" i="18"/>
  <c r="I7" i="18"/>
  <c r="H7" i="18"/>
  <c r="J26" i="17"/>
  <c r="I26" i="17"/>
  <c r="H26" i="17"/>
  <c r="J25" i="17"/>
  <c r="I25" i="17"/>
  <c r="H25" i="17"/>
  <c r="J24" i="17"/>
  <c r="I24" i="17"/>
  <c r="H24" i="17"/>
  <c r="J23" i="17"/>
  <c r="I23" i="17"/>
  <c r="H23" i="17"/>
  <c r="J22" i="17"/>
  <c r="I22" i="17"/>
  <c r="H22" i="17"/>
  <c r="J21" i="17"/>
  <c r="I21" i="17"/>
  <c r="H21" i="17"/>
  <c r="J20" i="17"/>
  <c r="I20" i="17"/>
  <c r="H20" i="17"/>
  <c r="J19" i="17"/>
  <c r="I19" i="17"/>
  <c r="H19" i="17"/>
  <c r="J18" i="17"/>
  <c r="I18" i="17"/>
  <c r="H18" i="17"/>
  <c r="J17" i="17"/>
  <c r="I17" i="17"/>
  <c r="H17" i="17"/>
  <c r="J16" i="17"/>
  <c r="I16" i="17"/>
  <c r="H16" i="17"/>
  <c r="J15" i="17"/>
  <c r="I15" i="17"/>
  <c r="H15" i="17"/>
  <c r="J14" i="17"/>
  <c r="I14" i="17"/>
  <c r="H14" i="17"/>
  <c r="J13" i="17"/>
  <c r="I13" i="17"/>
  <c r="H13" i="17"/>
  <c r="J12" i="17"/>
  <c r="I12" i="17"/>
  <c r="H12" i="17"/>
  <c r="J11" i="17"/>
  <c r="I11" i="17"/>
  <c r="H11" i="17"/>
  <c r="J10" i="17"/>
  <c r="I10" i="17"/>
  <c r="H10" i="17"/>
  <c r="J9" i="17"/>
  <c r="I9" i="17"/>
  <c r="H9" i="17"/>
  <c r="J8" i="17"/>
  <c r="I8" i="17"/>
  <c r="H8" i="17"/>
  <c r="J7" i="17"/>
  <c r="I7" i="17"/>
  <c r="H7" i="17"/>
  <c r="J26" i="16"/>
  <c r="I26" i="16"/>
  <c r="H26" i="16"/>
  <c r="J25" i="16"/>
  <c r="I25" i="16"/>
  <c r="H25" i="16"/>
  <c r="J24" i="16"/>
  <c r="I24" i="16"/>
  <c r="H24" i="16"/>
  <c r="J23" i="16"/>
  <c r="I23" i="16"/>
  <c r="H23" i="16"/>
  <c r="J22" i="16"/>
  <c r="I22" i="16"/>
  <c r="H22" i="16"/>
  <c r="J21" i="16"/>
  <c r="I21" i="16"/>
  <c r="H21" i="16"/>
  <c r="J20" i="16"/>
  <c r="I20" i="16"/>
  <c r="H20" i="16"/>
  <c r="J19" i="16"/>
  <c r="I19" i="16"/>
  <c r="H19" i="16"/>
  <c r="J18" i="16"/>
  <c r="I18" i="16"/>
  <c r="H18" i="16"/>
  <c r="J17" i="16"/>
  <c r="I17" i="16"/>
  <c r="H17" i="16"/>
  <c r="J16" i="16"/>
  <c r="I16" i="16"/>
  <c r="H16" i="16"/>
  <c r="J15" i="16"/>
  <c r="I15" i="16"/>
  <c r="H15" i="16"/>
  <c r="J14" i="16"/>
  <c r="I14" i="16"/>
  <c r="H14" i="16"/>
  <c r="J13" i="16"/>
  <c r="I13" i="16"/>
  <c r="H13" i="16"/>
  <c r="J12" i="16"/>
  <c r="I12" i="16"/>
  <c r="H12" i="16"/>
  <c r="J11" i="16"/>
  <c r="I11" i="16"/>
  <c r="H11" i="16"/>
  <c r="J10" i="16"/>
  <c r="I10" i="16"/>
  <c r="H10" i="16"/>
  <c r="J9" i="16"/>
  <c r="I9" i="16"/>
  <c r="H9" i="16"/>
  <c r="J8" i="16"/>
  <c r="I8" i="16"/>
  <c r="H8" i="16"/>
  <c r="J7" i="16"/>
  <c r="I7" i="16"/>
  <c r="H7" i="16"/>
  <c r="J26" i="15"/>
  <c r="I26" i="15"/>
  <c r="H26" i="15"/>
  <c r="J25" i="15"/>
  <c r="I25" i="15"/>
  <c r="H25" i="15"/>
  <c r="J24" i="15"/>
  <c r="I24" i="15"/>
  <c r="H24" i="15"/>
  <c r="J23" i="15"/>
  <c r="I23" i="15"/>
  <c r="H23" i="15"/>
  <c r="J22" i="15"/>
  <c r="I22" i="15"/>
  <c r="H22" i="15"/>
  <c r="J21" i="15"/>
  <c r="I21" i="15"/>
  <c r="H21" i="15"/>
  <c r="J20" i="15"/>
  <c r="I20" i="15"/>
  <c r="H20" i="15"/>
  <c r="J19" i="15"/>
  <c r="I19" i="15"/>
  <c r="H19" i="15"/>
  <c r="J18" i="15"/>
  <c r="I18" i="15"/>
  <c r="H18" i="15"/>
  <c r="J17" i="15"/>
  <c r="I17" i="15"/>
  <c r="H17" i="15"/>
  <c r="J16" i="15"/>
  <c r="I16" i="15"/>
  <c r="H16" i="15"/>
  <c r="J15" i="15"/>
  <c r="I15" i="15"/>
  <c r="H15" i="15"/>
  <c r="J14" i="15"/>
  <c r="I14" i="15"/>
  <c r="H14" i="15"/>
  <c r="J13" i="15"/>
  <c r="I13" i="15"/>
  <c r="H13" i="15"/>
  <c r="J12" i="15"/>
  <c r="I12" i="15"/>
  <c r="H12" i="15"/>
  <c r="J11" i="15"/>
  <c r="I11" i="15"/>
  <c r="H11" i="15"/>
  <c r="J10" i="15"/>
  <c r="I10" i="15"/>
  <c r="H10" i="15"/>
  <c r="J9" i="15"/>
  <c r="I9" i="15"/>
  <c r="H9" i="15"/>
  <c r="J8" i="15"/>
  <c r="I8" i="15"/>
  <c r="H8" i="15"/>
  <c r="J7" i="15"/>
  <c r="I7" i="15"/>
  <c r="H7" i="15"/>
  <c r="J26" i="14"/>
  <c r="I26" i="14"/>
  <c r="H26" i="14"/>
  <c r="J25" i="14"/>
  <c r="I25" i="14"/>
  <c r="H25" i="14"/>
  <c r="J24" i="14"/>
  <c r="I24" i="14"/>
  <c r="H24" i="14"/>
  <c r="J23" i="14"/>
  <c r="I23" i="14"/>
  <c r="H23" i="14"/>
  <c r="J22" i="14"/>
  <c r="I22" i="14"/>
  <c r="H22" i="14"/>
  <c r="J21" i="14"/>
  <c r="I21" i="14"/>
  <c r="H21" i="14"/>
  <c r="J20" i="14"/>
  <c r="I20" i="14"/>
  <c r="H20" i="14"/>
  <c r="J19" i="14"/>
  <c r="I19" i="14"/>
  <c r="H19" i="14"/>
  <c r="J18" i="14"/>
  <c r="I18" i="14"/>
  <c r="H18" i="14"/>
  <c r="J17" i="14"/>
  <c r="I17" i="14"/>
  <c r="H17" i="14"/>
  <c r="J16" i="14"/>
  <c r="I16" i="14"/>
  <c r="H16" i="14"/>
  <c r="J15" i="14"/>
  <c r="I15" i="14"/>
  <c r="H15" i="14"/>
  <c r="J14" i="14"/>
  <c r="I14" i="14"/>
  <c r="H14" i="14"/>
  <c r="J13" i="14"/>
  <c r="I13" i="14"/>
  <c r="H13" i="14"/>
  <c r="J12" i="14"/>
  <c r="I12" i="14"/>
  <c r="H12" i="14"/>
  <c r="J11" i="14"/>
  <c r="I11" i="14"/>
  <c r="H11" i="14"/>
  <c r="J10" i="14"/>
  <c r="I10" i="14"/>
  <c r="H10" i="14"/>
  <c r="J9" i="14"/>
  <c r="I9" i="14"/>
  <c r="H9" i="14"/>
  <c r="J8" i="14"/>
  <c r="I8" i="14"/>
  <c r="H8" i="14"/>
  <c r="J7" i="14"/>
  <c r="I7" i="14"/>
  <c r="H7" i="14"/>
  <c r="J26" i="13"/>
  <c r="I26" i="13"/>
  <c r="H26" i="13"/>
  <c r="J25" i="13"/>
  <c r="I25" i="13"/>
  <c r="H25" i="13"/>
  <c r="J24" i="13"/>
  <c r="I24" i="13"/>
  <c r="H24" i="13"/>
  <c r="J23" i="13"/>
  <c r="I23" i="13"/>
  <c r="H23" i="13"/>
  <c r="J22" i="13"/>
  <c r="I22" i="13"/>
  <c r="H22" i="13"/>
  <c r="J21" i="13"/>
  <c r="I21" i="13"/>
  <c r="H21" i="13"/>
  <c r="J20" i="13"/>
  <c r="I20" i="13"/>
  <c r="H20" i="13"/>
  <c r="J19" i="13"/>
  <c r="I19" i="13"/>
  <c r="H19" i="13"/>
  <c r="J18" i="13"/>
  <c r="I18" i="13"/>
  <c r="H18" i="13"/>
  <c r="J17" i="13"/>
  <c r="I17" i="13"/>
  <c r="H17" i="13"/>
  <c r="J16" i="13"/>
  <c r="I16" i="13"/>
  <c r="H16" i="13"/>
  <c r="J15" i="13"/>
  <c r="I15" i="13"/>
  <c r="H15" i="13"/>
  <c r="J14" i="13"/>
  <c r="I14" i="13"/>
  <c r="H14" i="13"/>
  <c r="J13" i="13"/>
  <c r="I13" i="13"/>
  <c r="H13" i="13"/>
  <c r="J12" i="13"/>
  <c r="I12" i="13"/>
  <c r="H12" i="13"/>
  <c r="J11" i="13"/>
  <c r="I11" i="13"/>
  <c r="H11" i="13"/>
  <c r="J10" i="13"/>
  <c r="I10" i="13"/>
  <c r="H10" i="13"/>
  <c r="J9" i="13"/>
  <c r="I9" i="13"/>
  <c r="H9" i="13"/>
  <c r="J8" i="13"/>
  <c r="I8" i="13"/>
  <c r="H8" i="13"/>
  <c r="J7" i="13"/>
  <c r="I7" i="13"/>
  <c r="H7" i="13"/>
  <c r="J26" i="12"/>
  <c r="I26" i="12"/>
  <c r="H26" i="12"/>
  <c r="J25" i="12"/>
  <c r="I25" i="12"/>
  <c r="H25" i="12"/>
  <c r="J24" i="12"/>
  <c r="I24" i="12"/>
  <c r="H24" i="12"/>
  <c r="J23" i="12"/>
  <c r="I23" i="12"/>
  <c r="H23" i="12"/>
  <c r="J22" i="12"/>
  <c r="I22" i="12"/>
  <c r="H22" i="12"/>
  <c r="J21" i="12"/>
  <c r="I21" i="12"/>
  <c r="H21" i="12"/>
  <c r="J20" i="12"/>
  <c r="I20" i="12"/>
  <c r="H20" i="12"/>
  <c r="J19" i="12"/>
  <c r="I19" i="12"/>
  <c r="H19" i="12"/>
  <c r="J18" i="12"/>
  <c r="I18" i="12"/>
  <c r="H18" i="12"/>
  <c r="J17" i="12"/>
  <c r="I17" i="12"/>
  <c r="H17" i="12"/>
  <c r="J16" i="12"/>
  <c r="I16" i="12"/>
  <c r="H16" i="12"/>
  <c r="J15" i="12"/>
  <c r="I15" i="12"/>
  <c r="H15" i="12"/>
  <c r="J14" i="12"/>
  <c r="I14" i="12"/>
  <c r="H14" i="12"/>
  <c r="J13" i="12"/>
  <c r="I13" i="12"/>
  <c r="H13" i="12"/>
  <c r="J12" i="12"/>
  <c r="I12" i="12"/>
  <c r="H12" i="12"/>
  <c r="J11" i="12"/>
  <c r="I11" i="12"/>
  <c r="H11" i="12"/>
  <c r="J10" i="12"/>
  <c r="I10" i="12"/>
  <c r="H10" i="12"/>
  <c r="J9" i="12"/>
  <c r="I9" i="12"/>
  <c r="H9" i="12"/>
  <c r="J8" i="12"/>
  <c r="I8" i="12"/>
  <c r="H8" i="12"/>
  <c r="J7" i="12"/>
  <c r="I7" i="12"/>
  <c r="H7" i="12"/>
  <c r="J26" i="11"/>
  <c r="I26" i="11"/>
  <c r="H26" i="11"/>
  <c r="J25" i="11"/>
  <c r="I25" i="11"/>
  <c r="H25" i="11"/>
  <c r="J24" i="11"/>
  <c r="I24" i="11"/>
  <c r="H24" i="11"/>
  <c r="J23" i="11"/>
  <c r="I23" i="11"/>
  <c r="H23" i="11"/>
  <c r="J22" i="11"/>
  <c r="I22" i="11"/>
  <c r="H22" i="11"/>
  <c r="J21" i="11"/>
  <c r="I21" i="11"/>
  <c r="H21" i="11"/>
  <c r="J20" i="11"/>
  <c r="I20" i="11"/>
  <c r="H20" i="11"/>
  <c r="J19" i="11"/>
  <c r="I19" i="11"/>
  <c r="H19" i="11"/>
  <c r="J18" i="11"/>
  <c r="I18" i="11"/>
  <c r="H18" i="11"/>
  <c r="J17" i="11"/>
  <c r="I17" i="11"/>
  <c r="H17" i="11"/>
  <c r="J16" i="11"/>
  <c r="I16" i="11"/>
  <c r="H16" i="11"/>
  <c r="J15" i="11"/>
  <c r="I15" i="11"/>
  <c r="H15" i="11"/>
  <c r="J14" i="11"/>
  <c r="I14" i="11"/>
  <c r="H14" i="11"/>
  <c r="J13" i="11"/>
  <c r="I13" i="11"/>
  <c r="H13" i="11"/>
  <c r="J12" i="11"/>
  <c r="I12" i="11"/>
  <c r="H12" i="11"/>
  <c r="J11" i="11"/>
  <c r="I11" i="11"/>
  <c r="H11" i="11"/>
  <c r="J10" i="11"/>
  <c r="I10" i="11"/>
  <c r="H10" i="11"/>
  <c r="J9" i="11"/>
  <c r="I9" i="11"/>
  <c r="H9" i="11"/>
  <c r="J8" i="11"/>
  <c r="I8" i="11"/>
  <c r="H8" i="11"/>
  <c r="J7" i="11"/>
  <c r="I7" i="11"/>
  <c r="H7" i="11"/>
  <c r="J26" i="10"/>
  <c r="I26" i="10"/>
  <c r="H26" i="10"/>
  <c r="J25" i="10"/>
  <c r="I25" i="10"/>
  <c r="H25" i="10"/>
  <c r="J24" i="10"/>
  <c r="I24" i="10"/>
  <c r="H24" i="10"/>
  <c r="J23" i="10"/>
  <c r="I23" i="10"/>
  <c r="H23" i="10"/>
  <c r="J22" i="10"/>
  <c r="I22" i="10"/>
  <c r="H22" i="10"/>
  <c r="J21" i="10"/>
  <c r="I21" i="10"/>
  <c r="H21" i="10"/>
  <c r="J20" i="10"/>
  <c r="I20" i="10"/>
  <c r="H20" i="10"/>
  <c r="J19" i="10"/>
  <c r="I19" i="10"/>
  <c r="H19" i="10"/>
  <c r="J18" i="10"/>
  <c r="I18" i="10"/>
  <c r="H18" i="10"/>
  <c r="J17" i="10"/>
  <c r="I17" i="10"/>
  <c r="H17" i="10"/>
  <c r="J16" i="10"/>
  <c r="I16" i="10"/>
  <c r="H16" i="10"/>
  <c r="J15" i="10"/>
  <c r="I15" i="10"/>
  <c r="H15" i="10"/>
  <c r="J14" i="10"/>
  <c r="I14" i="10"/>
  <c r="H14" i="10"/>
  <c r="J13" i="10"/>
  <c r="I13" i="10"/>
  <c r="H13" i="10"/>
  <c r="J12" i="10"/>
  <c r="I12" i="10"/>
  <c r="H12" i="10"/>
  <c r="J11" i="10"/>
  <c r="I11" i="10"/>
  <c r="H11" i="10"/>
  <c r="J10" i="10"/>
  <c r="I10" i="10"/>
  <c r="H10" i="10"/>
  <c r="J9" i="10"/>
  <c r="I9" i="10"/>
  <c r="H9" i="10"/>
  <c r="J8" i="10"/>
  <c r="I8" i="10"/>
  <c r="H8" i="10"/>
  <c r="J7" i="10"/>
  <c r="I7" i="10"/>
  <c r="H7" i="10"/>
  <c r="J26" i="9"/>
  <c r="I26" i="9"/>
  <c r="H26" i="9"/>
  <c r="J25" i="9"/>
  <c r="I25" i="9"/>
  <c r="H25" i="9"/>
  <c r="J24" i="9"/>
  <c r="I24" i="9"/>
  <c r="H24" i="9"/>
  <c r="J23" i="9"/>
  <c r="I23" i="9"/>
  <c r="H23" i="9"/>
  <c r="J22" i="9"/>
  <c r="I22" i="9"/>
  <c r="H22" i="9"/>
  <c r="J21" i="9"/>
  <c r="I21" i="9"/>
  <c r="H21" i="9"/>
  <c r="J20" i="9"/>
  <c r="I20" i="9"/>
  <c r="H20" i="9"/>
  <c r="J19" i="9"/>
  <c r="I19" i="9"/>
  <c r="H19" i="9"/>
  <c r="J18" i="9"/>
  <c r="I18" i="9"/>
  <c r="H18" i="9"/>
  <c r="J17" i="9"/>
  <c r="I17" i="9"/>
  <c r="H17" i="9"/>
  <c r="J16" i="9"/>
  <c r="I16" i="9"/>
  <c r="H16" i="9"/>
  <c r="J15" i="9"/>
  <c r="I15" i="9"/>
  <c r="H15" i="9"/>
  <c r="J14" i="9"/>
  <c r="I14" i="9"/>
  <c r="H14" i="9"/>
  <c r="J13" i="9"/>
  <c r="I13" i="9"/>
  <c r="H13" i="9"/>
  <c r="J12" i="9"/>
  <c r="I12" i="9"/>
  <c r="H12" i="9"/>
  <c r="J11" i="9"/>
  <c r="I11" i="9"/>
  <c r="H11" i="9"/>
  <c r="J10" i="9"/>
  <c r="I10" i="9"/>
  <c r="H10" i="9"/>
  <c r="J9" i="9"/>
  <c r="I9" i="9"/>
  <c r="H9" i="9"/>
  <c r="J8" i="9"/>
  <c r="I8" i="9"/>
  <c r="H8" i="9"/>
  <c r="J7" i="9"/>
  <c r="I7" i="9"/>
  <c r="H7" i="9"/>
  <c r="J26" i="8"/>
  <c r="I26" i="8"/>
  <c r="H26" i="8"/>
  <c r="J25" i="8"/>
  <c r="I25" i="8"/>
  <c r="H25" i="8"/>
  <c r="J24" i="8"/>
  <c r="I24" i="8"/>
  <c r="H24" i="8"/>
  <c r="J23" i="8"/>
  <c r="I23" i="8"/>
  <c r="H23" i="8"/>
  <c r="J22" i="8"/>
  <c r="I22" i="8"/>
  <c r="H22" i="8"/>
  <c r="J21" i="8"/>
  <c r="I21" i="8"/>
  <c r="H21" i="8"/>
  <c r="J20" i="8"/>
  <c r="I20" i="8"/>
  <c r="H20" i="8"/>
  <c r="J19" i="8"/>
  <c r="I19" i="8"/>
  <c r="H19" i="8"/>
  <c r="J18" i="8"/>
  <c r="I18" i="8"/>
  <c r="H18" i="8"/>
  <c r="J17" i="8"/>
  <c r="I17" i="8"/>
  <c r="H17" i="8"/>
  <c r="J16" i="8"/>
  <c r="I16" i="8"/>
  <c r="H16" i="8"/>
  <c r="J15" i="8"/>
  <c r="I15" i="8"/>
  <c r="H15" i="8"/>
  <c r="J14" i="8"/>
  <c r="I14" i="8"/>
  <c r="H14" i="8"/>
  <c r="J13" i="8"/>
  <c r="I13" i="8"/>
  <c r="H13" i="8"/>
  <c r="J12" i="8"/>
  <c r="I12" i="8"/>
  <c r="H12" i="8"/>
  <c r="J11" i="8"/>
  <c r="I11" i="8"/>
  <c r="H11" i="8"/>
  <c r="J10" i="8"/>
  <c r="I10" i="8"/>
  <c r="H10" i="8"/>
  <c r="J9" i="8"/>
  <c r="I9" i="8"/>
  <c r="H9" i="8"/>
  <c r="J8" i="8"/>
  <c r="I8" i="8"/>
  <c r="H8" i="8"/>
  <c r="J7" i="8"/>
  <c r="I7" i="8"/>
  <c r="H7" i="8"/>
  <c r="J26" i="7"/>
  <c r="I26" i="7"/>
  <c r="H26" i="7"/>
  <c r="J25" i="7"/>
  <c r="I25" i="7"/>
  <c r="H25" i="7"/>
  <c r="J24" i="7"/>
  <c r="I24" i="7"/>
  <c r="H24" i="7"/>
  <c r="J23" i="7"/>
  <c r="I23" i="7"/>
  <c r="H23" i="7"/>
  <c r="J22" i="7"/>
  <c r="I22" i="7"/>
  <c r="H22" i="7"/>
  <c r="J21" i="7"/>
  <c r="I21" i="7"/>
  <c r="H21" i="7"/>
  <c r="J20" i="7"/>
  <c r="I20" i="7"/>
  <c r="H20" i="7"/>
  <c r="J19" i="7"/>
  <c r="I19" i="7"/>
  <c r="H19" i="7"/>
  <c r="J18" i="7"/>
  <c r="I18" i="7"/>
  <c r="H18" i="7"/>
  <c r="J17" i="7"/>
  <c r="I17" i="7"/>
  <c r="H17" i="7"/>
  <c r="J16" i="7"/>
  <c r="I16" i="7"/>
  <c r="H16" i="7"/>
  <c r="J15" i="7"/>
  <c r="I15" i="7"/>
  <c r="H15" i="7"/>
  <c r="J14" i="7"/>
  <c r="I14" i="7"/>
  <c r="H14" i="7"/>
  <c r="J13" i="7"/>
  <c r="I13" i="7"/>
  <c r="H13" i="7"/>
  <c r="J12" i="7"/>
  <c r="I12" i="7"/>
  <c r="H12" i="7"/>
  <c r="J11" i="7"/>
  <c r="I11" i="7"/>
  <c r="H11" i="7"/>
  <c r="J10" i="7"/>
  <c r="I10" i="7"/>
  <c r="H10" i="7"/>
  <c r="J9" i="7"/>
  <c r="I9" i="7"/>
  <c r="H9" i="7"/>
  <c r="J8" i="7"/>
  <c r="I8" i="7"/>
  <c r="H8" i="7"/>
  <c r="J7" i="7"/>
  <c r="I7" i="7"/>
  <c r="H7" i="7"/>
  <c r="J26" i="6"/>
  <c r="I26" i="6"/>
  <c r="H26" i="6"/>
  <c r="J25" i="6"/>
  <c r="I25" i="6"/>
  <c r="H25" i="6"/>
  <c r="J24" i="6"/>
  <c r="I24" i="6"/>
  <c r="H24" i="6"/>
  <c r="J23" i="6"/>
  <c r="I23" i="6"/>
  <c r="H23" i="6"/>
  <c r="J22" i="6"/>
  <c r="I22" i="6"/>
  <c r="H22" i="6"/>
  <c r="J21" i="6"/>
  <c r="I21" i="6"/>
  <c r="H21" i="6"/>
  <c r="J20" i="6"/>
  <c r="I20" i="6"/>
  <c r="H20" i="6"/>
  <c r="J19" i="6"/>
  <c r="I19" i="6"/>
  <c r="H19" i="6"/>
  <c r="J18" i="6"/>
  <c r="I18" i="6"/>
  <c r="H18" i="6"/>
  <c r="J17" i="6"/>
  <c r="I17" i="6"/>
  <c r="H17" i="6"/>
  <c r="J16" i="6"/>
  <c r="I16" i="6"/>
  <c r="H16" i="6"/>
  <c r="J15" i="6"/>
  <c r="I15" i="6"/>
  <c r="H15" i="6"/>
  <c r="J14" i="6"/>
  <c r="I14" i="6"/>
  <c r="H14" i="6"/>
  <c r="J13" i="6"/>
  <c r="I13" i="6"/>
  <c r="H13" i="6"/>
  <c r="J12" i="6"/>
  <c r="I12" i="6"/>
  <c r="H12" i="6"/>
  <c r="J11" i="6"/>
  <c r="I11" i="6"/>
  <c r="H11" i="6"/>
  <c r="J10" i="6"/>
  <c r="I10" i="6"/>
  <c r="H10" i="6"/>
  <c r="J9" i="6"/>
  <c r="I9" i="6"/>
  <c r="H9" i="6"/>
  <c r="J8" i="6"/>
  <c r="I8" i="6"/>
  <c r="H8" i="6"/>
  <c r="J7" i="6"/>
  <c r="I7" i="6"/>
  <c r="H7" i="6"/>
  <c r="J26" i="5"/>
  <c r="I26" i="5"/>
  <c r="H26" i="5"/>
  <c r="J25" i="5"/>
  <c r="I25" i="5"/>
  <c r="H25" i="5"/>
  <c r="J24" i="5"/>
  <c r="I24" i="5"/>
  <c r="H24" i="5"/>
  <c r="J23" i="5"/>
  <c r="I23" i="5"/>
  <c r="H23" i="5"/>
  <c r="J22" i="5"/>
  <c r="I22" i="5"/>
  <c r="H22" i="5"/>
  <c r="J21" i="5"/>
  <c r="I21" i="5"/>
  <c r="H21" i="5"/>
  <c r="J20" i="5"/>
  <c r="I20" i="5"/>
  <c r="H20" i="5"/>
  <c r="J19" i="5"/>
  <c r="I19" i="5"/>
  <c r="H19" i="5"/>
  <c r="J18" i="5"/>
  <c r="I18" i="5"/>
  <c r="H18" i="5"/>
  <c r="J17" i="5"/>
  <c r="I17" i="5"/>
  <c r="H17" i="5"/>
  <c r="J16" i="5"/>
  <c r="I16" i="5"/>
  <c r="H16" i="5"/>
  <c r="J15" i="5"/>
  <c r="I15" i="5"/>
  <c r="H15" i="5"/>
  <c r="J14" i="5"/>
  <c r="I14" i="5"/>
  <c r="H14" i="5"/>
  <c r="J13" i="5"/>
  <c r="I13" i="5"/>
  <c r="H13" i="5"/>
  <c r="J12" i="5"/>
  <c r="I12" i="5"/>
  <c r="H12" i="5"/>
  <c r="J11" i="5"/>
  <c r="I11" i="5"/>
  <c r="H11" i="5"/>
  <c r="J10" i="5"/>
  <c r="I10" i="5"/>
  <c r="H10" i="5"/>
  <c r="J9" i="5"/>
  <c r="I9" i="5"/>
  <c r="H9" i="5"/>
  <c r="J8" i="5"/>
  <c r="I8" i="5"/>
  <c r="H8" i="5"/>
  <c r="J7" i="5"/>
  <c r="I7" i="5"/>
  <c r="H7" i="5"/>
  <c r="J26" i="4"/>
  <c r="I26" i="4"/>
  <c r="H26" i="4"/>
  <c r="J25" i="4"/>
  <c r="I25" i="4"/>
  <c r="H25" i="4"/>
  <c r="J24" i="4"/>
  <c r="I24" i="4"/>
  <c r="H24" i="4"/>
  <c r="J23" i="4"/>
  <c r="I23" i="4"/>
  <c r="H23" i="4"/>
  <c r="J22" i="4"/>
  <c r="I22" i="4"/>
  <c r="H22" i="4"/>
  <c r="J21" i="4"/>
  <c r="I21" i="4"/>
  <c r="H21" i="4"/>
  <c r="J20" i="4"/>
  <c r="I20" i="4"/>
  <c r="H20" i="4"/>
  <c r="J19" i="4"/>
  <c r="I19" i="4"/>
  <c r="H19" i="4"/>
  <c r="J18" i="4"/>
  <c r="I18" i="4"/>
  <c r="H18" i="4"/>
  <c r="J17" i="4"/>
  <c r="I17" i="4"/>
  <c r="H17" i="4"/>
  <c r="J16" i="4"/>
  <c r="I16" i="4"/>
  <c r="H16" i="4"/>
  <c r="J15" i="4"/>
  <c r="I15" i="4"/>
  <c r="H15" i="4"/>
  <c r="J14" i="4"/>
  <c r="I14" i="4"/>
  <c r="H14" i="4"/>
  <c r="J13" i="4"/>
  <c r="I13" i="4"/>
  <c r="H13" i="4"/>
  <c r="J12" i="4"/>
  <c r="I12" i="4"/>
  <c r="H12" i="4"/>
  <c r="J11" i="4"/>
  <c r="I11" i="4"/>
  <c r="H11" i="4"/>
  <c r="J10" i="4"/>
  <c r="I10" i="4"/>
  <c r="H10" i="4"/>
  <c r="J9" i="4"/>
  <c r="I9" i="4"/>
  <c r="H9" i="4"/>
  <c r="J8" i="4"/>
  <c r="I8" i="4"/>
  <c r="H8" i="4"/>
  <c r="J7" i="4"/>
  <c r="I7" i="4"/>
  <c r="H7" i="4"/>
  <c r="J26" i="3"/>
  <c r="I26" i="3"/>
  <c r="H26" i="3"/>
  <c r="J25" i="3"/>
  <c r="I25" i="3"/>
  <c r="H25" i="3"/>
  <c r="J24" i="3"/>
  <c r="I24" i="3"/>
  <c r="H24" i="3"/>
  <c r="J23" i="3"/>
  <c r="I23" i="3"/>
  <c r="H23" i="3"/>
  <c r="J22" i="3"/>
  <c r="I22" i="3"/>
  <c r="H22" i="3"/>
  <c r="J21" i="3"/>
  <c r="I21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J15" i="3"/>
  <c r="I15" i="3"/>
  <c r="H15" i="3"/>
  <c r="J14" i="3"/>
  <c r="I14" i="3"/>
  <c r="H14" i="3"/>
  <c r="J13" i="3"/>
  <c r="I13" i="3"/>
  <c r="H13" i="3"/>
  <c r="J12" i="3"/>
  <c r="I12" i="3"/>
  <c r="H12" i="3"/>
  <c r="J11" i="3"/>
  <c r="I11" i="3"/>
  <c r="H11" i="3"/>
  <c r="J10" i="3"/>
  <c r="I10" i="3"/>
  <c r="H10" i="3"/>
  <c r="J9" i="3"/>
  <c r="I9" i="3"/>
  <c r="H9" i="3"/>
  <c r="J8" i="3"/>
  <c r="I8" i="3"/>
  <c r="H8" i="3"/>
  <c r="J7" i="3"/>
  <c r="I7" i="3"/>
  <c r="H7" i="3"/>
  <c r="J26" i="2"/>
  <c r="I26" i="2"/>
  <c r="H26" i="2"/>
  <c r="J25" i="2"/>
  <c r="I25" i="2"/>
  <c r="H25" i="2"/>
  <c r="J24" i="2"/>
  <c r="I24" i="2"/>
  <c r="H24" i="2"/>
  <c r="J23" i="2"/>
  <c r="I23" i="2"/>
  <c r="H23" i="2"/>
  <c r="J22" i="2"/>
  <c r="I22" i="2"/>
  <c r="H22" i="2"/>
  <c r="J21" i="2"/>
  <c r="I21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J15" i="2"/>
  <c r="I15" i="2"/>
  <c r="H15" i="2"/>
  <c r="J14" i="2"/>
  <c r="I14" i="2"/>
  <c r="H14" i="2"/>
  <c r="J13" i="2"/>
  <c r="I13" i="2"/>
  <c r="H13" i="2"/>
  <c r="J12" i="2"/>
  <c r="I12" i="2"/>
  <c r="H12" i="2"/>
  <c r="J11" i="2"/>
  <c r="I11" i="2"/>
  <c r="H11" i="2"/>
  <c r="J10" i="2"/>
  <c r="I10" i="2"/>
  <c r="H10" i="2"/>
  <c r="J9" i="2"/>
  <c r="I9" i="2"/>
  <c r="H9" i="2"/>
  <c r="J8" i="2"/>
  <c r="I8" i="2"/>
  <c r="H8" i="2"/>
  <c r="J7" i="2"/>
  <c r="I7" i="2"/>
  <c r="H7" i="2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I13" i="36" l="1"/>
  <c r="I24" i="36"/>
  <c r="I8" i="36"/>
  <c r="I19" i="36"/>
  <c r="I11" i="36"/>
  <c r="H17" i="36"/>
  <c r="H15" i="36"/>
  <c r="I15" i="36"/>
  <c r="I17" i="36"/>
  <c r="H24" i="36"/>
  <c r="J22" i="36"/>
  <c r="J20" i="36"/>
  <c r="J18" i="36"/>
  <c r="J16" i="36"/>
  <c r="J14" i="36"/>
  <c r="J12" i="36"/>
  <c r="J10" i="36"/>
  <c r="H10" i="36"/>
  <c r="H18" i="36"/>
  <c r="H14" i="36"/>
  <c r="H20" i="36"/>
  <c r="H16" i="36"/>
  <c r="H12" i="36"/>
  <c r="I22" i="36"/>
  <c r="H22" i="36"/>
  <c r="I20" i="36"/>
  <c r="I18" i="36"/>
  <c r="I16" i="36"/>
  <c r="I14" i="36"/>
  <c r="I12" i="36"/>
  <c r="I10" i="36"/>
  <c r="I25" i="36"/>
  <c r="J23" i="36"/>
  <c r="J21" i="36"/>
  <c r="J19" i="36"/>
  <c r="J17" i="36"/>
  <c r="J15" i="36"/>
  <c r="J13" i="36"/>
  <c r="J11" i="36"/>
  <c r="J9" i="36"/>
  <c r="H19" i="36"/>
  <c r="H13" i="36"/>
  <c r="H11" i="36"/>
  <c r="I23" i="36"/>
  <c r="I21" i="36"/>
  <c r="J26" i="36"/>
  <c r="J24" i="36"/>
  <c r="H25" i="36"/>
  <c r="I9" i="36"/>
  <c r="H26" i="36"/>
  <c r="H21" i="36"/>
  <c r="H23" i="36"/>
  <c r="J25" i="36"/>
  <c r="H9" i="36"/>
  <c r="J8" i="36"/>
  <c r="H8" i="36"/>
  <c r="H7" i="36"/>
  <c r="J7" i="36"/>
  <c r="I2" i="33" l="1"/>
  <c r="G24" i="33" l="1"/>
  <c r="G14" i="33"/>
  <c r="G26" i="33"/>
  <c r="G7" i="33"/>
  <c r="G23" i="33"/>
  <c r="G15" i="33"/>
  <c r="G17" i="33"/>
  <c r="G10" i="33"/>
  <c r="G22" i="33"/>
  <c r="G21" i="33"/>
  <c r="G16" i="33"/>
  <c r="G25" i="33"/>
  <c r="G18" i="33"/>
  <c r="G19" i="33"/>
  <c r="G12" i="33"/>
  <c r="G9" i="33"/>
  <c r="G11" i="33"/>
  <c r="G8" i="33"/>
  <c r="G20" i="33"/>
  <c r="G13" i="33"/>
  <c r="G15" i="15" l="1"/>
  <c r="G17" i="15"/>
  <c r="G17" i="29"/>
  <c r="G15" i="29"/>
  <c r="G17" i="1"/>
  <c r="G15" i="1"/>
  <c r="I2" i="1"/>
  <c r="G15" i="13"/>
  <c r="G17" i="13"/>
  <c r="G17" i="34"/>
  <c r="G15" i="34"/>
  <c r="G17" i="14"/>
  <c r="G15" i="14"/>
  <c r="G15" i="16"/>
  <c r="G17" i="16"/>
  <c r="G17" i="28"/>
  <c r="G15" i="28"/>
  <c r="G15" i="18"/>
  <c r="G17" i="18"/>
  <c r="G15" i="17"/>
  <c r="G17" i="17"/>
  <c r="G17" i="6"/>
  <c r="G15" i="6"/>
  <c r="G17" i="11"/>
  <c r="G15" i="11"/>
  <c r="G15" i="8"/>
  <c r="G17" i="8"/>
  <c r="G17" i="31"/>
  <c r="G15" i="31"/>
  <c r="G17" i="3"/>
  <c r="G15" i="3"/>
  <c r="G17" i="20"/>
  <c r="G15" i="20"/>
  <c r="G15" i="19"/>
  <c r="G17" i="19"/>
  <c r="G17" i="30"/>
  <c r="G15" i="30"/>
  <c r="G15" i="7"/>
  <c r="G17" i="7"/>
  <c r="G17" i="4"/>
  <c r="G15" i="4"/>
  <c r="G15" i="27"/>
  <c r="G17" i="27"/>
  <c r="G17" i="5"/>
  <c r="G15" i="5"/>
  <c r="G17" i="35"/>
  <c r="G15" i="35"/>
  <c r="G15" i="23"/>
  <c r="G17" i="23"/>
  <c r="G17" i="12"/>
  <c r="G15" i="12"/>
  <c r="G17" i="10"/>
  <c r="G15" i="10"/>
  <c r="G15" i="9"/>
  <c r="G17" i="9"/>
  <c r="G17" i="2"/>
  <c r="G15" i="2"/>
  <c r="G15" i="22"/>
  <c r="G17" i="22"/>
  <c r="G15" i="24"/>
  <c r="G17" i="24"/>
  <c r="G15" i="32"/>
  <c r="G17" i="32"/>
  <c r="I2" i="7"/>
  <c r="I2" i="8"/>
  <c r="I2" i="9"/>
  <c r="I2" i="13"/>
  <c r="I2" i="30"/>
  <c r="I2" i="31"/>
  <c r="I2" i="20"/>
  <c r="I2" i="17"/>
  <c r="I2" i="35"/>
  <c r="I2" i="18"/>
  <c r="I2" i="6"/>
  <c r="I2" i="15"/>
  <c r="I2" i="14"/>
  <c r="I2" i="12"/>
  <c r="I2" i="34"/>
  <c r="I2" i="23"/>
  <c r="I2" i="16"/>
  <c r="I2" i="29"/>
  <c r="I2" i="28"/>
  <c r="I2" i="22"/>
  <c r="I2" i="32"/>
  <c r="I2" i="11"/>
  <c r="I2" i="5"/>
  <c r="I2" i="27"/>
  <c r="I2" i="24"/>
  <c r="I2" i="19"/>
  <c r="I2" i="10"/>
  <c r="G26" i="15" l="1"/>
  <c r="G8" i="15"/>
  <c r="G25" i="15"/>
  <c r="G20" i="15"/>
  <c r="G11" i="15"/>
  <c r="G14" i="15"/>
  <c r="G19" i="15"/>
  <c r="G21" i="15"/>
  <c r="G10" i="15"/>
  <c r="G9" i="15"/>
  <c r="G7" i="15"/>
  <c r="G16" i="15"/>
  <c r="G12" i="15"/>
  <c r="G23" i="15"/>
  <c r="G18" i="15"/>
  <c r="G13" i="15"/>
  <c r="G22" i="15"/>
  <c r="G24" i="15"/>
  <c r="G12" i="29"/>
  <c r="G23" i="29"/>
  <c r="G25" i="29"/>
  <c r="G13" i="29"/>
  <c r="G7" i="29"/>
  <c r="G20" i="29"/>
  <c r="G8" i="29"/>
  <c r="G11" i="29"/>
  <c r="G10" i="29"/>
  <c r="G14" i="29"/>
  <c r="G24" i="29"/>
  <c r="G21" i="29"/>
  <c r="G22" i="29"/>
  <c r="G16" i="29"/>
  <c r="G9" i="29"/>
  <c r="G19" i="29"/>
  <c r="G18" i="29"/>
  <c r="G26" i="29"/>
  <c r="G12" i="1"/>
  <c r="G25" i="1"/>
  <c r="G20" i="1"/>
  <c r="G16" i="1"/>
  <c r="G22" i="1"/>
  <c r="G26" i="1"/>
  <c r="G23" i="1"/>
  <c r="G11" i="1"/>
  <c r="G24" i="1"/>
  <c r="G9" i="1"/>
  <c r="G8" i="1"/>
  <c r="G19" i="1"/>
  <c r="G21" i="1"/>
  <c r="G13" i="1"/>
  <c r="G18" i="1"/>
  <c r="G10" i="1"/>
  <c r="G7" i="1"/>
  <c r="G14" i="1"/>
  <c r="G7" i="13"/>
  <c r="G23" i="13"/>
  <c r="G19" i="13"/>
  <c r="G22" i="13"/>
  <c r="G20" i="13"/>
  <c r="G14" i="13"/>
  <c r="G21" i="13"/>
  <c r="G10" i="13"/>
  <c r="G26" i="13"/>
  <c r="G11" i="13"/>
  <c r="G8" i="13"/>
  <c r="G9" i="13"/>
  <c r="G12" i="13"/>
  <c r="G24" i="13"/>
  <c r="G25" i="13"/>
  <c r="G16" i="13"/>
  <c r="G18" i="13"/>
  <c r="G13" i="13"/>
  <c r="G16" i="34"/>
  <c r="G10" i="34"/>
  <c r="G8" i="34"/>
  <c r="G22" i="34"/>
  <c r="G11" i="34"/>
  <c r="G20" i="34"/>
  <c r="G25" i="34"/>
  <c r="G24" i="34"/>
  <c r="G12" i="34"/>
  <c r="G14" i="34"/>
  <c r="G13" i="34"/>
  <c r="G23" i="34"/>
  <c r="G9" i="34"/>
  <c r="G19" i="34"/>
  <c r="G7" i="34"/>
  <c r="G21" i="34"/>
  <c r="G26" i="34"/>
  <c r="G18" i="34"/>
  <c r="G11" i="14"/>
  <c r="G18" i="14"/>
  <c r="G12" i="14"/>
  <c r="G23" i="14"/>
  <c r="G16" i="14"/>
  <c r="G8" i="14"/>
  <c r="G9" i="14"/>
  <c r="G22" i="14"/>
  <c r="G7" i="14"/>
  <c r="G19" i="14"/>
  <c r="G26" i="14"/>
  <c r="G14" i="14"/>
  <c r="G20" i="14"/>
  <c r="G21" i="14"/>
  <c r="G24" i="14"/>
  <c r="G13" i="14"/>
  <c r="G25" i="14"/>
  <c r="G10" i="14"/>
  <c r="G18" i="16"/>
  <c r="G24" i="16"/>
  <c r="G20" i="16"/>
  <c r="G25" i="16"/>
  <c r="G10" i="16"/>
  <c r="G23" i="16"/>
  <c r="G21" i="16"/>
  <c r="G14" i="16"/>
  <c r="G19" i="16"/>
  <c r="G9" i="16"/>
  <c r="G16" i="16"/>
  <c r="G26" i="16"/>
  <c r="G11" i="16"/>
  <c r="G22" i="16"/>
  <c r="G12" i="16"/>
  <c r="G7" i="16"/>
  <c r="G8" i="16"/>
  <c r="G13" i="16"/>
  <c r="G19" i="28"/>
  <c r="G13" i="28"/>
  <c r="G8" i="28"/>
  <c r="G16" i="28"/>
  <c r="G12" i="28"/>
  <c r="G26" i="28"/>
  <c r="G25" i="28"/>
  <c r="G22" i="28"/>
  <c r="G24" i="28"/>
  <c r="G23" i="28"/>
  <c r="G7" i="28"/>
  <c r="G18" i="28"/>
  <c r="G11" i="28"/>
  <c r="G10" i="28"/>
  <c r="G21" i="28"/>
  <c r="G9" i="28"/>
  <c r="G14" i="28"/>
  <c r="G20" i="28"/>
  <c r="G16" i="18"/>
  <c r="G7" i="18"/>
  <c r="G8" i="18"/>
  <c r="G20" i="18"/>
  <c r="G24" i="18"/>
  <c r="G22" i="18"/>
  <c r="G14" i="18"/>
  <c r="G25" i="18"/>
  <c r="G21" i="18"/>
  <c r="G23" i="18"/>
  <c r="G12" i="18"/>
  <c r="G18" i="18"/>
  <c r="G13" i="18"/>
  <c r="G9" i="18"/>
  <c r="G19" i="18"/>
  <c r="G10" i="18"/>
  <c r="G11" i="18"/>
  <c r="G26" i="18"/>
  <c r="G13" i="17"/>
  <c r="G18" i="17"/>
  <c r="G16" i="17"/>
  <c r="G12" i="17"/>
  <c r="G7" i="17"/>
  <c r="G9" i="17"/>
  <c r="G23" i="17"/>
  <c r="G22" i="17"/>
  <c r="G25" i="17"/>
  <c r="G21" i="17"/>
  <c r="G24" i="17"/>
  <c r="G26" i="17"/>
  <c r="G11" i="17"/>
  <c r="G8" i="17"/>
  <c r="G14" i="17"/>
  <c r="G10" i="17"/>
  <c r="G20" i="17"/>
  <c r="G19" i="17"/>
  <c r="G14" i="6"/>
  <c r="G19" i="6"/>
  <c r="G21" i="6"/>
  <c r="G12" i="6"/>
  <c r="G20" i="6"/>
  <c r="G22" i="6"/>
  <c r="G16" i="6"/>
  <c r="G26" i="6"/>
  <c r="G25" i="6"/>
  <c r="G24" i="6"/>
  <c r="G13" i="6"/>
  <c r="G9" i="6"/>
  <c r="G23" i="6"/>
  <c r="G11" i="6"/>
  <c r="G7" i="6"/>
  <c r="G10" i="6"/>
  <c r="G8" i="6"/>
  <c r="G18" i="6"/>
  <c r="G16" i="11"/>
  <c r="G21" i="11"/>
  <c r="G18" i="11"/>
  <c r="G7" i="11"/>
  <c r="G19" i="11"/>
  <c r="G9" i="11"/>
  <c r="G25" i="11"/>
  <c r="G11" i="11"/>
  <c r="G20" i="11"/>
  <c r="G23" i="11"/>
  <c r="G12" i="11"/>
  <c r="G8" i="11"/>
  <c r="G24" i="11"/>
  <c r="G22" i="11"/>
  <c r="G14" i="11"/>
  <c r="G10" i="11"/>
  <c r="G26" i="11"/>
  <c r="G13" i="11"/>
  <c r="G11" i="8"/>
  <c r="G26" i="8"/>
  <c r="G21" i="8"/>
  <c r="G16" i="8"/>
  <c r="G7" i="8"/>
  <c r="G23" i="8"/>
  <c r="G19" i="8"/>
  <c r="G22" i="8"/>
  <c r="G25" i="8"/>
  <c r="G14" i="8"/>
  <c r="G8" i="8"/>
  <c r="G20" i="8"/>
  <c r="G9" i="8"/>
  <c r="G12" i="8"/>
  <c r="G13" i="8"/>
  <c r="G10" i="8"/>
  <c r="G24" i="8"/>
  <c r="G18" i="8"/>
  <c r="G14" i="31"/>
  <c r="G13" i="31"/>
  <c r="G16" i="31"/>
  <c r="G25" i="31"/>
  <c r="G11" i="31"/>
  <c r="G22" i="31"/>
  <c r="G7" i="31"/>
  <c r="G23" i="31"/>
  <c r="G8" i="31"/>
  <c r="G21" i="31"/>
  <c r="G9" i="31"/>
  <c r="G20" i="31"/>
  <c r="G19" i="31"/>
  <c r="G18" i="31"/>
  <c r="G10" i="31"/>
  <c r="G26" i="31"/>
  <c r="G24" i="31"/>
  <c r="G12" i="31"/>
  <c r="I2" i="3"/>
  <c r="G24" i="20"/>
  <c r="G9" i="20"/>
  <c r="G11" i="20"/>
  <c r="G25" i="20"/>
  <c r="G13" i="20"/>
  <c r="G23" i="20"/>
  <c r="G19" i="20"/>
  <c r="G18" i="20"/>
  <c r="G14" i="20"/>
  <c r="G8" i="20"/>
  <c r="G21" i="20"/>
  <c r="G7" i="20"/>
  <c r="G16" i="20"/>
  <c r="G10" i="20"/>
  <c r="G12" i="20"/>
  <c r="G22" i="20"/>
  <c r="G20" i="20"/>
  <c r="G26" i="20"/>
  <c r="G16" i="19"/>
  <c r="G20" i="19"/>
  <c r="G10" i="19"/>
  <c r="G19" i="19"/>
  <c r="G24" i="19"/>
  <c r="G14" i="19"/>
  <c r="G11" i="19"/>
  <c r="G25" i="19"/>
  <c r="G7" i="19"/>
  <c r="G8" i="19"/>
  <c r="G21" i="19"/>
  <c r="G18" i="19"/>
  <c r="G12" i="19"/>
  <c r="G23" i="19"/>
  <c r="G26" i="19"/>
  <c r="G22" i="19"/>
  <c r="G9" i="19"/>
  <c r="G13" i="19"/>
  <c r="G20" i="30"/>
  <c r="G12" i="30"/>
  <c r="G24" i="30"/>
  <c r="G22" i="30"/>
  <c r="G11" i="30"/>
  <c r="G19" i="30"/>
  <c r="G26" i="30"/>
  <c r="G18" i="30"/>
  <c r="G10" i="30"/>
  <c r="G14" i="30"/>
  <c r="G21" i="30"/>
  <c r="G9" i="30"/>
  <c r="G13" i="30"/>
  <c r="G25" i="30"/>
  <c r="G8" i="30"/>
  <c r="G23" i="30"/>
  <c r="G16" i="30"/>
  <c r="G7" i="30"/>
  <c r="G24" i="7"/>
  <c r="G26" i="7"/>
  <c r="G7" i="7"/>
  <c r="G13" i="7"/>
  <c r="G21" i="7"/>
  <c r="G14" i="7"/>
  <c r="G19" i="7"/>
  <c r="G18" i="7"/>
  <c r="G22" i="7"/>
  <c r="G25" i="7"/>
  <c r="G23" i="7"/>
  <c r="G10" i="7"/>
  <c r="G16" i="7"/>
  <c r="G20" i="7"/>
  <c r="G12" i="7"/>
  <c r="G8" i="7"/>
  <c r="G9" i="7"/>
  <c r="G11" i="7"/>
  <c r="I2" i="4"/>
  <c r="G24" i="27"/>
  <c r="G11" i="27"/>
  <c r="G7" i="27"/>
  <c r="G20" i="27"/>
  <c r="G14" i="27"/>
  <c r="G25" i="27"/>
  <c r="G13" i="27"/>
  <c r="G19" i="27"/>
  <c r="G18" i="27"/>
  <c r="G22" i="27"/>
  <c r="G10" i="27"/>
  <c r="G26" i="27"/>
  <c r="G16" i="27"/>
  <c r="G21" i="27"/>
  <c r="G12" i="27"/>
  <c r="G23" i="27"/>
  <c r="G9" i="27"/>
  <c r="G8" i="27"/>
  <c r="G7" i="5"/>
  <c r="G19" i="5"/>
  <c r="G24" i="5"/>
  <c r="G10" i="5"/>
  <c r="G21" i="5"/>
  <c r="G16" i="5"/>
  <c r="G14" i="5"/>
  <c r="G11" i="5"/>
  <c r="G26" i="5"/>
  <c r="G8" i="5"/>
  <c r="G25" i="5"/>
  <c r="G9" i="5"/>
  <c r="G12" i="5"/>
  <c r="G23" i="5"/>
  <c r="G20" i="5"/>
  <c r="G13" i="5"/>
  <c r="G18" i="5"/>
  <c r="G22" i="5"/>
  <c r="G19" i="35"/>
  <c r="G7" i="35"/>
  <c r="G12" i="35"/>
  <c r="G13" i="35"/>
  <c r="G18" i="35"/>
  <c r="G24" i="35"/>
  <c r="G26" i="35"/>
  <c r="G11" i="35"/>
  <c r="G23" i="35"/>
  <c r="G14" i="35"/>
  <c r="G16" i="35"/>
  <c r="G10" i="35"/>
  <c r="G22" i="35"/>
  <c r="G8" i="35"/>
  <c r="G21" i="35"/>
  <c r="G25" i="35"/>
  <c r="G20" i="35"/>
  <c r="G9" i="35"/>
  <c r="G13" i="23"/>
  <c r="G21" i="23"/>
  <c r="G18" i="23"/>
  <c r="G10" i="23"/>
  <c r="G25" i="23"/>
  <c r="G20" i="23"/>
  <c r="G22" i="23"/>
  <c r="G19" i="23"/>
  <c r="G7" i="23"/>
  <c r="G23" i="23"/>
  <c r="G26" i="23"/>
  <c r="G12" i="23"/>
  <c r="G8" i="23"/>
  <c r="G11" i="23"/>
  <c r="G24" i="23"/>
  <c r="G9" i="23"/>
  <c r="G14" i="23"/>
  <c r="G16" i="23"/>
  <c r="G16" i="12"/>
  <c r="G11" i="12"/>
  <c r="G20" i="12"/>
  <c r="G18" i="12"/>
  <c r="G26" i="12"/>
  <c r="G10" i="12"/>
  <c r="G14" i="12"/>
  <c r="G25" i="12"/>
  <c r="G8" i="12"/>
  <c r="G23" i="12"/>
  <c r="G7" i="12"/>
  <c r="G19" i="12"/>
  <c r="G13" i="12"/>
  <c r="G24" i="12"/>
  <c r="G21" i="12"/>
  <c r="G22" i="12"/>
  <c r="G9" i="12"/>
  <c r="G12" i="12"/>
  <c r="G23" i="10"/>
  <c r="G7" i="10"/>
  <c r="G11" i="10"/>
  <c r="G14" i="10"/>
  <c r="G24" i="10"/>
  <c r="G8" i="10"/>
  <c r="G18" i="10"/>
  <c r="G25" i="10"/>
  <c r="G10" i="10"/>
  <c r="G19" i="10"/>
  <c r="G21" i="10"/>
  <c r="G12" i="10"/>
  <c r="G16" i="10"/>
  <c r="G9" i="10"/>
  <c r="G20" i="10"/>
  <c r="G13" i="10"/>
  <c r="G26" i="10"/>
  <c r="G22" i="10"/>
  <c r="G19" i="9"/>
  <c r="G24" i="9"/>
  <c r="G25" i="9"/>
  <c r="G11" i="9"/>
  <c r="G13" i="9"/>
  <c r="G26" i="9"/>
  <c r="G18" i="9"/>
  <c r="G21" i="9"/>
  <c r="G7" i="9"/>
  <c r="G16" i="9"/>
  <c r="G22" i="9"/>
  <c r="G8" i="9"/>
  <c r="G12" i="9"/>
  <c r="G9" i="9"/>
  <c r="G20" i="9"/>
  <c r="G14" i="9"/>
  <c r="G23" i="9"/>
  <c r="G10" i="9"/>
  <c r="I2" i="2"/>
  <c r="G9" i="22"/>
  <c r="G19" i="22"/>
  <c r="G23" i="22"/>
  <c r="G24" i="22"/>
  <c r="G12" i="22"/>
  <c r="G14" i="22"/>
  <c r="G7" i="22"/>
  <c r="G25" i="22"/>
  <c r="G20" i="22"/>
  <c r="G11" i="22"/>
  <c r="G21" i="22"/>
  <c r="G18" i="22"/>
  <c r="G8" i="22"/>
  <c r="G26" i="22"/>
  <c r="G10" i="22"/>
  <c r="G13" i="22"/>
  <c r="G22" i="22"/>
  <c r="G16" i="22"/>
  <c r="G16" i="24"/>
  <c r="G24" i="24"/>
  <c r="G26" i="24"/>
  <c r="G25" i="24"/>
  <c r="G23" i="24"/>
  <c r="G22" i="24"/>
  <c r="G21" i="24"/>
  <c r="G19" i="24"/>
  <c r="G10" i="24"/>
  <c r="G7" i="24"/>
  <c r="G11" i="24"/>
  <c r="G9" i="24"/>
  <c r="G13" i="24"/>
  <c r="G8" i="24"/>
  <c r="G20" i="24"/>
  <c r="G14" i="24"/>
  <c r="G18" i="24"/>
  <c r="G12" i="24"/>
  <c r="G17" i="36"/>
  <c r="G15" i="36"/>
  <c r="G7" i="32"/>
  <c r="G11" i="32"/>
  <c r="G22" i="32"/>
  <c r="G13" i="32"/>
  <c r="G23" i="32"/>
  <c r="G14" i="32"/>
  <c r="G8" i="32"/>
  <c r="G25" i="32"/>
  <c r="G9" i="32"/>
  <c r="G20" i="32"/>
  <c r="G12" i="32"/>
  <c r="G18" i="32"/>
  <c r="G26" i="32"/>
  <c r="G24" i="32"/>
  <c r="G19" i="32"/>
  <c r="G16" i="32"/>
  <c r="G21" i="32"/>
  <c r="G10" i="32"/>
  <c r="I2" i="36"/>
  <c r="G20" i="3" l="1"/>
  <c r="G7" i="3"/>
  <c r="G16" i="3"/>
  <c r="G26" i="3"/>
  <c r="G24" i="3"/>
  <c r="G13" i="3"/>
  <c r="G9" i="3"/>
  <c r="G19" i="3"/>
  <c r="G25" i="3"/>
  <c r="G8" i="3"/>
  <c r="G10" i="3"/>
  <c r="G21" i="3"/>
  <c r="G14" i="3"/>
  <c r="G11" i="3"/>
  <c r="G18" i="3"/>
  <c r="G23" i="3"/>
  <c r="G12" i="3"/>
  <c r="G22" i="3"/>
  <c r="G21" i="4"/>
  <c r="G19" i="4"/>
  <c r="G14" i="4"/>
  <c r="G8" i="4"/>
  <c r="G24" i="4"/>
  <c r="G20" i="4"/>
  <c r="G22" i="4"/>
  <c r="G16" i="4"/>
  <c r="G13" i="4"/>
  <c r="G10" i="4"/>
  <c r="G23" i="4"/>
  <c r="G11" i="4"/>
  <c r="G18" i="4"/>
  <c r="G7" i="4"/>
  <c r="G12" i="4"/>
  <c r="G26" i="4"/>
  <c r="G9" i="4"/>
  <c r="G25" i="4"/>
  <c r="G8" i="2"/>
  <c r="G25" i="2"/>
  <c r="G13" i="2"/>
  <c r="G9" i="2"/>
  <c r="G26" i="2"/>
  <c r="G14" i="2"/>
  <c r="G18" i="2"/>
  <c r="G10" i="2"/>
  <c r="G24" i="2"/>
  <c r="G19" i="2"/>
  <c r="G23" i="2"/>
  <c r="G7" i="2"/>
  <c r="G16" i="2"/>
  <c r="G12" i="2"/>
  <c r="G22" i="2"/>
  <c r="G20" i="2"/>
  <c r="G11" i="2"/>
  <c r="G21" i="2"/>
  <c r="G11" i="36"/>
  <c r="G23" i="36"/>
  <c r="G9" i="36"/>
  <c r="G24" i="36"/>
  <c r="G22" i="36"/>
  <c r="G19" i="36"/>
  <c r="G16" i="36"/>
  <c r="G18" i="36"/>
  <c r="G26" i="36"/>
  <c r="G21" i="36"/>
  <c r="G10" i="36"/>
  <c r="G12" i="36"/>
  <c r="G13" i="36"/>
  <c r="G25" i="36"/>
  <c r="G7" i="36"/>
  <c r="G14" i="36"/>
  <c r="G8" i="36"/>
  <c r="G20" i="36"/>
</calcChain>
</file>

<file path=xl/comments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5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6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7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8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9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0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1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2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3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Лариса Александровна Лозовская</author>
  </authors>
  <commentList>
    <comment ref="A1" authorId="0" shapeId="0">
      <text>
        <r>
          <rPr>
            <b/>
            <sz val="9"/>
            <color indexed="81"/>
            <rFont val="Tahoma"/>
            <family val="2"/>
            <charset val="204"/>
          </rPr>
          <t>Лариса Александровна Лозовская: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<sst xmlns="http://schemas.openxmlformats.org/spreadsheetml/2006/main" count="1258" uniqueCount="35">
  <si>
    <t xml:space="preserve">Сведения о первом этапе диспансеризации определенных групп взрослого населения </t>
  </si>
  <si>
    <t>НЕ ЗАПОЛНЯТЬ СЧИТАЕТСЯ АВТОМАТИЧЕСКИ !!!!!!</t>
  </si>
  <si>
    <t>Таблица 2000.</t>
  </si>
  <si>
    <t>прошло 1 этап</t>
  </si>
  <si>
    <t>Осмотр, исследование, иное медицинское мероприятие  первого этапа диспансеризации</t>
  </si>
  <si>
    <t>№ строки</t>
  </si>
  <si>
    <t xml:space="preserve">Медицинское мероприятие </t>
  </si>
  <si>
    <t xml:space="preserve">Выявлены патологические отклонения </t>
  </si>
  <si>
    <t>проведено</t>
  </si>
  <si>
    <t>учтено, выполненных ранее (в предшествующие 12 мес.)</t>
  </si>
  <si>
    <t>отказы</t>
  </si>
  <si>
    <t xml:space="preserve">учтено, выполненных ранее </t>
  </si>
  <si>
    <t>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</t>
  </si>
  <si>
    <t>Антропометрия (измерение роста стоя, массы тела, окружности талии), расчет индекса массы тела</t>
  </si>
  <si>
    <t xml:space="preserve">  </t>
  </si>
  <si>
    <t xml:space="preserve">Измерение артериального давления </t>
  </si>
  <si>
    <t>Определение уровня общего холестерина в крови</t>
  </si>
  <si>
    <t>Определение уровня глюкозы в крови экспресс-методом</t>
  </si>
  <si>
    <t>Определение относительного суммарного сердечно-сосудистого риска</t>
  </si>
  <si>
    <t xml:space="preserve">Определение абсолютного суммарного сердечно-сосудистого риска </t>
  </si>
  <si>
    <t>Электрокардиография (в покое)</t>
  </si>
  <si>
    <t>Осмотр фельдшером (акушеркой), включая взятие мазка (соскоба) с поверхности шейки матки (наружного маточного зева) и цервикального канала на цитологическое исследование</t>
  </si>
  <si>
    <t>Флюорография легких</t>
  </si>
  <si>
    <t>Маммография обеих молочных желез</t>
  </si>
  <si>
    <t>Клинический анализ крови</t>
  </si>
  <si>
    <t>Клинический анализ крови развернутый</t>
  </si>
  <si>
    <t>Анализ крови биохимический общетерапевтический</t>
  </si>
  <si>
    <t>Общий анализ мочи</t>
  </si>
  <si>
    <t>Исследование кала на скрытую кровь иммунохимическим методом</t>
  </si>
  <si>
    <t>Ультразвуковое исследование (УЗИ) на предмет исключения новообразований органов брюшной полости, малого таза и аневризмы брюшной аорты</t>
  </si>
  <si>
    <t>Ультразвуковое исследование (УЗИ) в целях исключения аневризмы брюшной аорты</t>
  </si>
  <si>
    <t>Измерение внутриглазного давления</t>
  </si>
  <si>
    <t>Прием (осмотр) врача-терапевта  (*)</t>
  </si>
  <si>
    <t>(*) Врач-терапевт здесь и далее включает врача-терапевта, врача-терапевта участкового, врача-терапевта цехового врачебного участка, врача общей практики (семейного врача)</t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</si>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</sst>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1" fontId="0" fillId="2" borderId="1" xfId="0" applyNumberForma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5" fillId="0" borderId="8" xfId="0" applyFont="1" applyBorder="1" applyAlignment="1" applyProtection="1">
      <alignment horizontal="center" vertical="top" wrapText="1"/>
      <protection locked="0"/>
    </xf>
    <xf numFmtId="0" fontId="5" fillId="0" borderId="5" xfId="0" applyFont="1" applyBorder="1" applyAlignment="1" applyProtection="1">
      <alignment horizontal="center" vertical="top" wrapText="1"/>
      <protection locked="0"/>
    </xf>
    <xf numFmtId="0" fontId="5" fillId="2" borderId="5" xfId="0" applyFont="1" applyFill="1" applyBorder="1" applyAlignment="1" applyProtection="1">
      <alignment horizontal="center" vertical="top" wrapText="1"/>
      <protection locked="0"/>
    </xf>
    <xf numFmtId="0" fontId="4" fillId="0" borderId="9" xfId="0" applyFont="1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1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2" xfId="0" applyFont="1" applyFill="1" applyBorder="1" applyAlignment="1" applyProtection="1">
      <alignment horizontal="center" vertical="center" wrapText="1"/>
      <protection locked="0"/>
    </xf>
    <xf numFmtId="1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11" xfId="0" applyNumberFormat="1" applyFont="1" applyFill="1" applyBorder="1" applyAlignment="1" applyProtection="1">
      <alignment horizontal="center" vertical="center" wrapText="1"/>
    </xf>
    <xf numFmtId="164" fontId="5" fillId="2" borderId="12" xfId="0" applyNumberFormat="1" applyFont="1" applyFill="1" applyBorder="1" applyAlignment="1" applyProtection="1">
      <alignment horizontal="center" vertical="center" wrapText="1"/>
    </xf>
    <xf numFmtId="164" fontId="4" fillId="2" borderId="13" xfId="0" applyNumberFormat="1" applyFont="1" applyFill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vertical="top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1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7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8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6" xfId="0" applyNumberFormat="1" applyFont="1" applyFill="1" applyBorder="1" applyAlignment="1" applyProtection="1">
      <alignment horizontal="center" vertical="top" wrapText="1"/>
      <protection locked="0"/>
    </xf>
    <xf numFmtId="1" fontId="4" fillId="3" borderId="17" xfId="0" applyNumberFormat="1" applyFont="1" applyFill="1" applyBorder="1" applyAlignment="1" applyProtection="1">
      <alignment horizontal="center" vertical="top" wrapText="1"/>
      <protection locked="0"/>
    </xf>
    <xf numFmtId="1" fontId="4" fillId="3" borderId="18" xfId="0" applyNumberFormat="1" applyFont="1" applyFill="1" applyBorder="1" applyAlignment="1" applyProtection="1">
      <alignment horizontal="center" vertical="top" wrapText="1"/>
      <protection locked="0"/>
    </xf>
    <xf numFmtId="0" fontId="4" fillId="0" borderId="14" xfId="0" applyFont="1" applyFill="1" applyBorder="1" applyAlignment="1" applyProtection="1">
      <alignment wrapText="1"/>
      <protection locked="0"/>
    </xf>
    <xf numFmtId="0" fontId="5" fillId="0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4" fillId="0" borderId="14" xfId="0" applyFont="1" applyFill="1" applyBorder="1" applyAlignment="1" applyProtection="1">
      <alignment vertical="top" wrapText="1"/>
      <protection locked="0"/>
    </xf>
    <xf numFmtId="0" fontId="4" fillId="0" borderId="19" xfId="0" applyFont="1" applyFill="1" applyBorder="1" applyAlignment="1" applyProtection="1">
      <alignment vertical="top" wrapText="1"/>
      <protection locked="0"/>
    </xf>
    <xf numFmtId="0" fontId="5" fillId="0" borderId="20" xfId="0" applyFont="1" applyFill="1" applyBorder="1" applyAlignment="1" applyProtection="1">
      <alignment horizontal="center" vertical="center" wrapText="1"/>
      <protection locked="0"/>
    </xf>
    <xf numFmtId="1" fontId="4" fillId="5" borderId="17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/>
    <xf numFmtId="0" fontId="5" fillId="4" borderId="12" xfId="0" applyFont="1" applyFill="1" applyBorder="1" applyAlignment="1" applyProtection="1">
      <alignment horizontal="center" vertical="center" wrapText="1"/>
    </xf>
    <xf numFmtId="1" fontId="4" fillId="5" borderId="17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0" borderId="2" xfId="0" applyFont="1" applyBorder="1" applyAlignment="1" applyProtection="1">
      <alignment horizontal="center" vertical="top" wrapText="1"/>
      <protection locked="0"/>
    </xf>
    <xf numFmtId="0" fontId="4" fillId="0" borderId="6" xfId="0" applyFont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 applyProtection="1">
      <alignment horizontal="center" vertical="top" wrapText="1"/>
      <protection locked="0"/>
    </xf>
    <xf numFmtId="0" fontId="4" fillId="0" borderId="3" xfId="0" applyFont="1" applyBorder="1" applyAlignment="1" applyProtection="1">
      <alignment horizontal="center" vertical="top" wrapText="1"/>
      <protection locked="0"/>
    </xf>
    <xf numFmtId="0" fontId="4" fillId="0" borderId="4" xfId="0" applyFont="1" applyBorder="1" applyAlignment="1" applyProtection="1">
      <alignment horizontal="center" vertical="top" wrapText="1"/>
      <protection locked="0"/>
    </xf>
    <xf numFmtId="0" fontId="4" fillId="0" borderId="5" xfId="0" applyFont="1" applyBorder="1" applyAlignment="1" applyProtection="1">
      <alignment horizontal="center" vertical="top" wrapText="1"/>
      <protection locked="0"/>
    </xf>
    <xf numFmtId="0" fontId="4" fillId="2" borderId="3" xfId="0" applyFont="1" applyFill="1" applyBorder="1" applyAlignment="1" applyProtection="1">
      <alignment horizontal="center" vertical="top" wrapText="1"/>
      <protection locked="0"/>
    </xf>
    <xf numFmtId="0" fontId="4" fillId="2" borderId="4" xfId="0" applyFont="1" applyFill="1" applyBorder="1" applyAlignment="1" applyProtection="1">
      <alignment horizontal="center" vertical="top" wrapText="1"/>
      <protection locked="0"/>
    </xf>
    <xf numFmtId="0" fontId="4" fillId="2" borderId="5" xfId="0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horizontal="center" vertical="top" wrapText="1"/>
      <protection locked="0"/>
    </xf>
    <xf numFmtId="0" fontId="4" fillId="2" borderId="6" xfId="0" applyFont="1" applyFill="1" applyBorder="1" applyAlignment="1" applyProtection="1">
      <alignment horizontal="center" vertical="top" wrapText="1"/>
      <protection locked="0"/>
    </xf>
    <xf numFmtId="0" fontId="4" fillId="2" borderId="7" xfId="0" applyFont="1" applyFill="1" applyBorder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ЦГКБ"/>
      <sheetName val="СВОД"/>
    </sheetNames>
    <sheetDataSet>
      <sheetData sheetId="0">
        <row r="10">
          <cell r="E10">
            <v>2919</v>
          </cell>
          <cell r="M10">
            <v>1666</v>
          </cell>
        </row>
      </sheetData>
      <sheetData sheetId="1">
        <row r="10">
          <cell r="E10">
            <v>4379</v>
          </cell>
          <cell r="M10">
            <v>2762</v>
          </cell>
        </row>
      </sheetData>
      <sheetData sheetId="2">
        <row r="10">
          <cell r="E10">
            <v>4002</v>
          </cell>
          <cell r="M10">
            <v>1952</v>
          </cell>
        </row>
      </sheetData>
      <sheetData sheetId="3">
        <row r="10">
          <cell r="E10">
            <v>8506</v>
          </cell>
          <cell r="M10">
            <v>5009</v>
          </cell>
        </row>
      </sheetData>
      <sheetData sheetId="4">
        <row r="10">
          <cell r="E10">
            <v>3016</v>
          </cell>
          <cell r="M10">
            <v>1919</v>
          </cell>
        </row>
      </sheetData>
      <sheetData sheetId="5">
        <row r="10">
          <cell r="E10">
            <v>4667</v>
          </cell>
          <cell r="M10">
            <v>2233</v>
          </cell>
        </row>
      </sheetData>
      <sheetData sheetId="6">
        <row r="10">
          <cell r="E10">
            <v>1639</v>
          </cell>
          <cell r="M10">
            <v>859</v>
          </cell>
        </row>
      </sheetData>
      <sheetData sheetId="7">
        <row r="10">
          <cell r="E10">
            <v>970</v>
          </cell>
          <cell r="M10">
            <v>529</v>
          </cell>
        </row>
      </sheetData>
      <sheetData sheetId="8">
        <row r="10">
          <cell r="E10">
            <v>1571</v>
          </cell>
          <cell r="M10">
            <v>923</v>
          </cell>
        </row>
      </sheetData>
      <sheetData sheetId="9">
        <row r="10">
          <cell r="E10">
            <v>2722</v>
          </cell>
          <cell r="M10">
            <v>1519</v>
          </cell>
        </row>
      </sheetData>
      <sheetData sheetId="10">
        <row r="10">
          <cell r="E10">
            <v>2111</v>
          </cell>
          <cell r="M10">
            <v>1280</v>
          </cell>
        </row>
      </sheetData>
      <sheetData sheetId="11">
        <row r="10">
          <cell r="E10">
            <v>1257</v>
          </cell>
          <cell r="M10">
            <v>759</v>
          </cell>
        </row>
      </sheetData>
      <sheetData sheetId="12">
        <row r="10">
          <cell r="E10">
            <v>1398</v>
          </cell>
          <cell r="M10">
            <v>888</v>
          </cell>
        </row>
      </sheetData>
      <sheetData sheetId="13">
        <row r="10">
          <cell r="E10">
            <v>2825</v>
          </cell>
          <cell r="M10">
            <v>1615</v>
          </cell>
        </row>
      </sheetData>
      <sheetData sheetId="14">
        <row r="10">
          <cell r="E10">
            <v>2299</v>
          </cell>
          <cell r="M10">
            <v>1306</v>
          </cell>
        </row>
      </sheetData>
      <sheetData sheetId="15">
        <row r="10">
          <cell r="E10">
            <v>4216</v>
          </cell>
          <cell r="M10">
            <v>2443</v>
          </cell>
        </row>
      </sheetData>
      <sheetData sheetId="16">
        <row r="10">
          <cell r="E10">
            <v>2071</v>
          </cell>
          <cell r="M10">
            <v>1215</v>
          </cell>
        </row>
      </sheetData>
      <sheetData sheetId="17">
        <row r="10">
          <cell r="E10">
            <v>2834</v>
          </cell>
          <cell r="M10">
            <v>1590</v>
          </cell>
        </row>
      </sheetData>
      <sheetData sheetId="18">
        <row r="10">
          <cell r="E10">
            <v>5696</v>
          </cell>
          <cell r="M10">
            <v>3454</v>
          </cell>
        </row>
      </sheetData>
      <sheetData sheetId="19">
        <row r="10">
          <cell r="E10">
            <v>6857</v>
          </cell>
          <cell r="M10">
            <v>4106</v>
          </cell>
        </row>
      </sheetData>
      <sheetData sheetId="20">
        <row r="10">
          <cell r="E10">
            <v>15025</v>
          </cell>
          <cell r="M10">
            <v>9154</v>
          </cell>
        </row>
      </sheetData>
      <sheetData sheetId="21">
        <row r="10">
          <cell r="E10">
            <v>11403</v>
          </cell>
          <cell r="M10">
            <v>7006</v>
          </cell>
        </row>
      </sheetData>
      <sheetData sheetId="22">
        <row r="10">
          <cell r="E10">
            <v>2344</v>
          </cell>
          <cell r="M10">
            <v>1197</v>
          </cell>
        </row>
      </sheetData>
      <sheetData sheetId="23">
        <row r="10">
          <cell r="E10">
            <v>7347</v>
          </cell>
          <cell r="M10">
            <v>4481</v>
          </cell>
        </row>
      </sheetData>
      <sheetData sheetId="24">
        <row r="10">
          <cell r="E10">
            <v>4470</v>
          </cell>
          <cell r="M10">
            <v>2144</v>
          </cell>
        </row>
      </sheetData>
      <sheetData sheetId="25">
        <row r="10">
          <cell r="E10">
            <v>12501</v>
          </cell>
          <cell r="M10">
            <v>6887</v>
          </cell>
        </row>
      </sheetData>
      <sheetData sheetId="26">
        <row r="10">
          <cell r="E10">
            <v>1607</v>
          </cell>
          <cell r="M10">
            <v>844</v>
          </cell>
        </row>
      </sheetData>
      <sheetData sheetId="27">
        <row r="10">
          <cell r="E10">
            <v>423</v>
          </cell>
          <cell r="M10">
            <v>226</v>
          </cell>
        </row>
      </sheetData>
      <sheetData sheetId="28">
        <row r="10">
          <cell r="E10">
            <v>1252</v>
          </cell>
          <cell r="M10">
            <v>479</v>
          </cell>
        </row>
      </sheetData>
      <sheetData sheetId="29">
        <row r="10">
          <cell r="E10">
            <v>0</v>
          </cell>
        </row>
      </sheetData>
      <sheetData sheetId="30">
        <row r="10">
          <cell r="E10">
            <v>216</v>
          </cell>
          <cell r="M10">
            <v>161</v>
          </cell>
        </row>
      </sheetData>
      <sheetData sheetId="31">
        <row r="10">
          <cell r="E10">
            <v>16533</v>
          </cell>
          <cell r="M10">
            <v>9847</v>
          </cell>
        </row>
      </sheetData>
      <sheetData sheetId="32">
        <row r="10">
          <cell r="E10">
            <v>139076</v>
          </cell>
          <cell r="M10">
            <v>80453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7.xml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2.xml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3.xml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rgb="FFFF0000"/>
  </sheetPr>
  <dimension ref="A1:K29"/>
  <sheetViews>
    <sheetView workbookViewId="0">
      <selection activeCell="D9" sqref="D9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[1]Баграт!$E$10</f>
        <v>2919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2919</v>
      </c>
      <c r="D7" s="10"/>
      <c r="E7" s="10"/>
      <c r="F7" s="11">
        <v>711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0.24357656731757452</v>
      </c>
    </row>
    <row r="8" spans="1:11" ht="32.25" thickBot="1" x14ac:dyDescent="0.3">
      <c r="A8" s="15" t="s">
        <v>13</v>
      </c>
      <c r="B8" s="16">
        <v>2</v>
      </c>
      <c r="C8" s="17">
        <v>2919</v>
      </c>
      <c r="D8" s="18"/>
      <c r="E8" s="18"/>
      <c r="F8" s="19">
        <v>364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0.12470023980815348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2919</v>
      </c>
      <c r="D9" s="21"/>
      <c r="E9" s="21"/>
      <c r="F9" s="22">
        <v>511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0.1750599520383693</v>
      </c>
    </row>
    <row r="10" spans="1:11" ht="21.75" customHeight="1" thickBot="1" x14ac:dyDescent="0.3">
      <c r="A10" s="15" t="s">
        <v>16</v>
      </c>
      <c r="B10" s="16">
        <v>4</v>
      </c>
      <c r="C10" s="20">
        <v>1212</v>
      </c>
      <c r="D10" s="21">
        <v>583</v>
      </c>
      <c r="E10" s="21"/>
      <c r="F10" s="22">
        <v>164</v>
      </c>
      <c r="G10" s="12">
        <f>C10/I2</f>
        <v>0.41521068859198357</v>
      </c>
      <c r="H10" s="13">
        <f t="shared" ref="H10:H26" si="2">D10/C10</f>
        <v>0.48102310231023104</v>
      </c>
      <c r="I10" s="13">
        <f t="shared" si="0"/>
        <v>0</v>
      </c>
      <c r="J10" s="14">
        <f t="shared" si="1"/>
        <v>9.1364902506963788E-2</v>
      </c>
    </row>
    <row r="11" spans="1:11" ht="21.75" customHeight="1" thickBot="1" x14ac:dyDescent="0.3">
      <c r="A11" s="15" t="s">
        <v>17</v>
      </c>
      <c r="B11" s="16">
        <v>5</v>
      </c>
      <c r="C11" s="20">
        <v>1189</v>
      </c>
      <c r="D11" s="21">
        <v>606</v>
      </c>
      <c r="E11" s="21"/>
      <c r="F11" s="22">
        <v>158</v>
      </c>
      <c r="G11" s="12">
        <f>C11/I2</f>
        <v>0.40733127783487494</v>
      </c>
      <c r="H11" s="13">
        <f t="shared" si="2"/>
        <v>0.50967199327165691</v>
      </c>
      <c r="I11" s="13">
        <f t="shared" si="0"/>
        <v>0</v>
      </c>
      <c r="J11" s="14">
        <f t="shared" si="1"/>
        <v>8.8022284122562675E-2</v>
      </c>
    </row>
    <row r="12" spans="1:11" ht="21.75" customHeight="1" thickBot="1" x14ac:dyDescent="0.3">
      <c r="A12" s="15" t="s">
        <v>18</v>
      </c>
      <c r="B12" s="16">
        <v>6</v>
      </c>
      <c r="C12" s="20">
        <v>911</v>
      </c>
      <c r="D12" s="21"/>
      <c r="E12" s="21"/>
      <c r="F12" s="22">
        <v>18</v>
      </c>
      <c r="G12" s="12">
        <f>C12/I2</f>
        <v>0.31209318259677971</v>
      </c>
      <c r="H12" s="13">
        <f t="shared" si="2"/>
        <v>0</v>
      </c>
      <c r="I12" s="13">
        <f t="shared" si="0"/>
        <v>0</v>
      </c>
      <c r="J12" s="14">
        <f t="shared" si="1"/>
        <v>1.9758507135016465E-2</v>
      </c>
    </row>
    <row r="13" spans="1:11" ht="21.75" customHeight="1" thickBot="1" x14ac:dyDescent="0.3">
      <c r="A13" s="15" t="s">
        <v>19</v>
      </c>
      <c r="B13" s="16">
        <v>7</v>
      </c>
      <c r="C13" s="20">
        <v>321</v>
      </c>
      <c r="D13" s="21"/>
      <c r="E13" s="21"/>
      <c r="F13" s="22">
        <v>29</v>
      </c>
      <c r="G13" s="12">
        <f>C13/I2</f>
        <v>0.10996916752312436</v>
      </c>
      <c r="H13" s="13">
        <f t="shared" si="2"/>
        <v>0</v>
      </c>
      <c r="I13" s="13">
        <f t="shared" si="0"/>
        <v>0</v>
      </c>
      <c r="J13" s="14">
        <f t="shared" si="1"/>
        <v>9.0342679127725853E-2</v>
      </c>
    </row>
    <row r="14" spans="1:11" ht="21.75" customHeight="1" thickBot="1" x14ac:dyDescent="0.3">
      <c r="A14" s="15" t="s">
        <v>20</v>
      </c>
      <c r="B14" s="16">
        <v>8</v>
      </c>
      <c r="C14" s="20">
        <v>1324</v>
      </c>
      <c r="D14" s="21">
        <v>671</v>
      </c>
      <c r="E14" s="21"/>
      <c r="F14" s="22">
        <v>175</v>
      </c>
      <c r="G14" s="12">
        <f>C14/I2</f>
        <v>0.45357999314833847</v>
      </c>
      <c r="H14" s="13">
        <f t="shared" si="2"/>
        <v>0.50679758308157097</v>
      </c>
      <c r="I14" s="13">
        <f t="shared" si="0"/>
        <v>0</v>
      </c>
      <c r="J14" s="14">
        <f t="shared" si="1"/>
        <v>8.771929824561403E-2</v>
      </c>
    </row>
    <row r="15" spans="1:11" ht="48" thickBot="1" x14ac:dyDescent="0.3">
      <c r="A15" s="15" t="s">
        <v>21</v>
      </c>
      <c r="B15" s="16">
        <v>9</v>
      </c>
      <c r="C15" s="17">
        <v>734</v>
      </c>
      <c r="D15" s="18">
        <v>424</v>
      </c>
      <c r="E15" s="18"/>
      <c r="F15" s="19">
        <v>7</v>
      </c>
      <c r="G15" s="12">
        <f>C15/[1]Баграт!$M$10</f>
        <v>0.44057623049219685</v>
      </c>
      <c r="H15" s="13">
        <f t="shared" si="2"/>
        <v>0.57765667574931878</v>
      </c>
      <c r="I15" s="13">
        <f t="shared" si="0"/>
        <v>0</v>
      </c>
      <c r="J15" s="14">
        <f t="shared" si="1"/>
        <v>6.044905008635579E-3</v>
      </c>
    </row>
    <row r="16" spans="1:11" ht="24" customHeight="1" thickBot="1" x14ac:dyDescent="0.3">
      <c r="A16" s="15" t="s">
        <v>22</v>
      </c>
      <c r="B16" s="16">
        <v>10</v>
      </c>
      <c r="C16" s="20">
        <v>652</v>
      </c>
      <c r="D16" s="21">
        <v>2267</v>
      </c>
      <c r="E16" s="21"/>
      <c r="F16" s="22"/>
      <c r="G16" s="12">
        <f>C16/I2</f>
        <v>0.22336416581020899</v>
      </c>
      <c r="H16" s="13">
        <f t="shared" si="2"/>
        <v>3.4769938650306749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300</v>
      </c>
      <c r="D17" s="21">
        <v>668</v>
      </c>
      <c r="E17" s="21"/>
      <c r="F17" s="22">
        <v>21</v>
      </c>
      <c r="G17" s="12">
        <f>C17/[1]Баграт!$M$10</f>
        <v>0.18007202881152462</v>
      </c>
      <c r="H17" s="13">
        <f t="shared" si="2"/>
        <v>2.2266666666666666</v>
      </c>
      <c r="I17" s="13">
        <f t="shared" si="0"/>
        <v>0</v>
      </c>
      <c r="J17" s="14">
        <f t="shared" si="1"/>
        <v>2.1694214876033058E-2</v>
      </c>
    </row>
    <row r="18" spans="1:10" ht="24" customHeight="1" thickBot="1" x14ac:dyDescent="0.3">
      <c r="A18" s="15" t="s">
        <v>24</v>
      </c>
      <c r="B18" s="16">
        <v>12</v>
      </c>
      <c r="C18" s="20">
        <v>1262</v>
      </c>
      <c r="D18" s="21">
        <v>663</v>
      </c>
      <c r="E18" s="21"/>
      <c r="F18" s="22">
        <v>16</v>
      </c>
      <c r="G18" s="12">
        <f>C18/I2</f>
        <v>0.43233984241178486</v>
      </c>
      <c r="H18" s="13">
        <f t="shared" si="2"/>
        <v>0.52535657686212356</v>
      </c>
      <c r="I18" s="13">
        <f t="shared" si="0"/>
        <v>0</v>
      </c>
      <c r="J18" s="14">
        <f t="shared" si="1"/>
        <v>8.3116883116883117E-3</v>
      </c>
    </row>
    <row r="19" spans="1:10" ht="24" customHeight="1" thickBot="1" x14ac:dyDescent="0.3">
      <c r="A19" s="15" t="s">
        <v>25</v>
      </c>
      <c r="B19" s="16">
        <v>13</v>
      </c>
      <c r="C19" s="20">
        <v>617</v>
      </c>
      <c r="D19" s="21">
        <v>346</v>
      </c>
      <c r="E19" s="21"/>
      <c r="F19" s="22">
        <v>35</v>
      </c>
      <c r="G19" s="12">
        <f>C19/I2</f>
        <v>0.21137375813634807</v>
      </c>
      <c r="H19" s="13">
        <f t="shared" si="2"/>
        <v>0.56077795786061591</v>
      </c>
      <c r="I19" s="13">
        <f t="shared" si="0"/>
        <v>0</v>
      </c>
      <c r="J19" s="14">
        <f t="shared" si="1"/>
        <v>3.6344755970924195E-2</v>
      </c>
    </row>
    <row r="20" spans="1:10" ht="24" customHeight="1" thickBot="1" x14ac:dyDescent="0.3">
      <c r="A20" s="15" t="s">
        <v>26</v>
      </c>
      <c r="B20" s="16">
        <v>14</v>
      </c>
      <c r="C20" s="20">
        <v>673</v>
      </c>
      <c r="D20" s="21">
        <v>189</v>
      </c>
      <c r="E20" s="21"/>
      <c r="F20" s="22">
        <v>77</v>
      </c>
      <c r="G20" s="12">
        <f>C20/I2</f>
        <v>0.23055841041452552</v>
      </c>
      <c r="H20" s="13">
        <f t="shared" si="2"/>
        <v>0.28083209509658247</v>
      </c>
      <c r="I20" s="13">
        <f t="shared" si="0"/>
        <v>0</v>
      </c>
      <c r="J20" s="14">
        <f t="shared" si="1"/>
        <v>8.9327146171693739E-2</v>
      </c>
    </row>
    <row r="21" spans="1:10" ht="24" customHeight="1" thickBot="1" x14ac:dyDescent="0.3">
      <c r="A21" s="15" t="s">
        <v>27</v>
      </c>
      <c r="B21" s="16">
        <v>15</v>
      </c>
      <c r="C21" s="20">
        <v>2052</v>
      </c>
      <c r="D21" s="21">
        <v>867</v>
      </c>
      <c r="E21" s="21"/>
      <c r="F21" s="22">
        <v>23</v>
      </c>
      <c r="G21" s="12">
        <f>C21/I2</f>
        <v>0.70298047276464548</v>
      </c>
      <c r="H21" s="13">
        <f t="shared" si="2"/>
        <v>0.42251461988304095</v>
      </c>
      <c r="I21" s="13">
        <f t="shared" si="0"/>
        <v>0</v>
      </c>
      <c r="J21" s="14">
        <f t="shared" si="1"/>
        <v>7.8794107571085997E-3</v>
      </c>
    </row>
    <row r="22" spans="1:10" ht="24" customHeight="1" thickBot="1" x14ac:dyDescent="0.3">
      <c r="A22" s="15" t="s">
        <v>28</v>
      </c>
      <c r="B22" s="16">
        <v>16</v>
      </c>
      <c r="C22" s="20">
        <v>816</v>
      </c>
      <c r="D22" s="21">
        <v>349</v>
      </c>
      <c r="E22" s="21"/>
      <c r="F22" s="22"/>
      <c r="G22" s="12">
        <f>C22/I2</f>
        <v>0.27954779033915722</v>
      </c>
      <c r="H22" s="13">
        <f t="shared" si="2"/>
        <v>0.42769607843137253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141</v>
      </c>
      <c r="D23" s="21">
        <v>136</v>
      </c>
      <c r="E23" s="21"/>
      <c r="F23" s="22"/>
      <c r="G23" s="12">
        <f>C23/I2</f>
        <v>4.8304213771839674E-2</v>
      </c>
      <c r="H23" s="13">
        <f t="shared" si="2"/>
        <v>0.96453900709219853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17</v>
      </c>
      <c r="D24" s="21"/>
      <c r="E24" s="21"/>
      <c r="F24" s="22"/>
      <c r="G24" s="12">
        <f>C24/I2</f>
        <v>5.823912298732443E-3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1865</v>
      </c>
      <c r="D25" s="21"/>
      <c r="E25" s="21"/>
      <c r="F25" s="22">
        <v>66</v>
      </c>
      <c r="G25" s="12">
        <f>C25/I2</f>
        <v>0.63891743747858853</v>
      </c>
      <c r="H25" s="13">
        <f t="shared" si="2"/>
        <v>0</v>
      </c>
      <c r="I25" s="13">
        <f t="shared" si="0"/>
        <v>0</v>
      </c>
      <c r="J25" s="14">
        <f t="shared" si="1"/>
        <v>3.5388739946380698E-2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2919</v>
      </c>
      <c r="D26" s="29"/>
      <c r="E26" s="29"/>
      <c r="F26" s="22">
        <v>1423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0.48749571771154504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0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[1]Неман!$E$10</f>
        <v>2722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2722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2722</v>
      </c>
      <c r="D8" s="18"/>
      <c r="E8" s="18"/>
      <c r="F8" s="19">
        <v>225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8.2659808963997064E-2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2722</v>
      </c>
      <c r="D9" s="21"/>
      <c r="E9" s="21"/>
      <c r="F9" s="22">
        <v>341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0.12527553269654665</v>
      </c>
    </row>
    <row r="10" spans="1:11" ht="21.75" customHeight="1" thickBot="1" x14ac:dyDescent="0.3">
      <c r="A10" s="15" t="s">
        <v>16</v>
      </c>
      <c r="B10" s="16">
        <v>4</v>
      </c>
      <c r="C10" s="20">
        <v>2722</v>
      </c>
      <c r="D10" s="21"/>
      <c r="E10" s="21"/>
      <c r="F10" s="22">
        <v>239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8.7803085966201316E-2</v>
      </c>
    </row>
    <row r="11" spans="1:11" ht="21.75" customHeight="1" thickBot="1" x14ac:dyDescent="0.3">
      <c r="A11" s="15" t="s">
        <v>17</v>
      </c>
      <c r="B11" s="16">
        <v>5</v>
      </c>
      <c r="C11" s="20">
        <v>2722</v>
      </c>
      <c r="D11" s="21"/>
      <c r="E11" s="21"/>
      <c r="F11" s="22">
        <v>74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2.718589272593681E-2</v>
      </c>
    </row>
    <row r="12" spans="1:11" ht="21.75" customHeight="1" thickBot="1" x14ac:dyDescent="0.3">
      <c r="A12" s="15" t="s">
        <v>18</v>
      </c>
      <c r="B12" s="16">
        <v>6</v>
      </c>
      <c r="C12" s="20">
        <v>2722</v>
      </c>
      <c r="D12" s="21"/>
      <c r="E12" s="21"/>
      <c r="F12" s="22">
        <v>428</v>
      </c>
      <c r="G12" s="12">
        <f>C12/I2</f>
        <v>1</v>
      </c>
      <c r="H12" s="13">
        <f t="shared" si="2"/>
        <v>0</v>
      </c>
      <c r="I12" s="13">
        <f t="shared" si="0"/>
        <v>0</v>
      </c>
      <c r="J12" s="14">
        <f t="shared" si="1"/>
        <v>0.15723732549595884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/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2722</v>
      </c>
      <c r="D14" s="21"/>
      <c r="E14" s="21"/>
      <c r="F14" s="22">
        <v>485</v>
      </c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0.17817781043350478</v>
      </c>
    </row>
    <row r="15" spans="1:11" ht="48" thickBot="1" x14ac:dyDescent="0.3">
      <c r="A15" s="15" t="s">
        <v>21</v>
      </c>
      <c r="B15" s="16">
        <v>9</v>
      </c>
      <c r="C15" s="17">
        <v>1657</v>
      </c>
      <c r="D15" s="18"/>
      <c r="E15" s="18"/>
      <c r="F15" s="19"/>
      <c r="G15" s="12">
        <f>C15/[1]Неман!$M$10</f>
        <v>1.0908492429229757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2722</v>
      </c>
      <c r="D16" s="21"/>
      <c r="E16" s="21"/>
      <c r="F16" s="22">
        <v>10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3.6737692872887582E-3</v>
      </c>
    </row>
    <row r="17" spans="1:10" ht="24" customHeight="1" thickBot="1" x14ac:dyDescent="0.3">
      <c r="A17" s="15" t="s">
        <v>23</v>
      </c>
      <c r="B17" s="16">
        <v>11</v>
      </c>
      <c r="C17" s="20"/>
      <c r="D17" s="21"/>
      <c r="E17" s="21"/>
      <c r="F17" s="22"/>
      <c r="G17" s="12">
        <f>C17/[1]Неман!$M$10</f>
        <v>0</v>
      </c>
      <c r="H17" s="13" t="e">
        <f t="shared" si="2"/>
        <v>#DIV/0!</v>
      </c>
      <c r="I17" s="13" t="e">
        <f t="shared" si="0"/>
        <v>#DIV/0!</v>
      </c>
      <c r="J17" s="14" t="e">
        <f t="shared" si="1"/>
        <v>#DIV/0!</v>
      </c>
    </row>
    <row r="18" spans="1:10" ht="24" customHeight="1" thickBot="1" x14ac:dyDescent="0.3">
      <c r="A18" s="15" t="s">
        <v>24</v>
      </c>
      <c r="B18" s="16">
        <v>12</v>
      </c>
      <c r="C18" s="20">
        <v>2722</v>
      </c>
      <c r="D18" s="21"/>
      <c r="E18" s="21"/>
      <c r="F18" s="22">
        <v>27</v>
      </c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9.9191770756796478E-3</v>
      </c>
    </row>
    <row r="19" spans="1:10" ht="24" customHeight="1" thickBot="1" x14ac:dyDescent="0.3">
      <c r="A19" s="15" t="s">
        <v>25</v>
      </c>
      <c r="B19" s="16">
        <v>13</v>
      </c>
      <c r="C19" s="20">
        <v>2722</v>
      </c>
      <c r="D19" s="21"/>
      <c r="E19" s="21"/>
      <c r="F19" s="22"/>
      <c r="G19" s="12">
        <f>C19/I2</f>
        <v>1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2722</v>
      </c>
      <c r="D20" s="21"/>
      <c r="E20" s="21"/>
      <c r="F20" s="22">
        <v>37</v>
      </c>
      <c r="G20" s="12">
        <f>C20/I2</f>
        <v>1</v>
      </c>
      <c r="H20" s="13">
        <f t="shared" si="2"/>
        <v>0</v>
      </c>
      <c r="I20" s="13">
        <f t="shared" si="0"/>
        <v>0</v>
      </c>
      <c r="J20" s="14">
        <f t="shared" si="1"/>
        <v>1.3592946362968405E-2</v>
      </c>
    </row>
    <row r="21" spans="1:10" ht="24" customHeight="1" thickBot="1" x14ac:dyDescent="0.3">
      <c r="A21" s="15" t="s">
        <v>27</v>
      </c>
      <c r="B21" s="16">
        <v>15</v>
      </c>
      <c r="C21" s="20">
        <v>2722</v>
      </c>
      <c r="D21" s="21"/>
      <c r="E21" s="21"/>
      <c r="F21" s="22">
        <v>33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1.2123438648052902E-2</v>
      </c>
    </row>
    <row r="22" spans="1:10" ht="24" customHeight="1" thickBot="1" x14ac:dyDescent="0.3">
      <c r="A22" s="15" t="s">
        <v>28</v>
      </c>
      <c r="B22" s="16">
        <v>16</v>
      </c>
      <c r="C22" s="20">
        <v>2722</v>
      </c>
      <c r="D22" s="21"/>
      <c r="E22" s="21"/>
      <c r="F22" s="22"/>
      <c r="G22" s="12">
        <f>C22/I2</f>
        <v>1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1500</v>
      </c>
      <c r="D23" s="21"/>
      <c r="E23" s="21"/>
      <c r="F23" s="22"/>
      <c r="G23" s="12">
        <f>C23/I2</f>
        <v>0.5510653930933137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1478</v>
      </c>
      <c r="D25" s="21"/>
      <c r="E25" s="21"/>
      <c r="F25" s="22">
        <v>138</v>
      </c>
      <c r="G25" s="12">
        <f>C25/I2</f>
        <v>0.54298310066127842</v>
      </c>
      <c r="H25" s="13">
        <f t="shared" si="2"/>
        <v>0</v>
      </c>
      <c r="I25" s="13">
        <f t="shared" si="0"/>
        <v>0</v>
      </c>
      <c r="J25" s="14">
        <f t="shared" si="1"/>
        <v>9.336941813261164E-2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2722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1">
    <tabColor rgb="FFFF0000"/>
  </sheetPr>
  <dimension ref="A1:K29"/>
  <sheetViews>
    <sheetView topLeftCell="A4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[1]Нестеров!$E$10</f>
        <v>2111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2111</v>
      </c>
      <c r="D7" s="10"/>
      <c r="E7" s="10"/>
      <c r="F7" s="11">
        <v>1255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0.59450497394599711</v>
      </c>
    </row>
    <row r="8" spans="1:11" ht="32.25" thickBot="1" x14ac:dyDescent="0.3">
      <c r="A8" s="15" t="s">
        <v>13</v>
      </c>
      <c r="B8" s="16">
        <v>2</v>
      </c>
      <c r="C8" s="17">
        <v>2111</v>
      </c>
      <c r="D8" s="18"/>
      <c r="E8" s="18"/>
      <c r="F8" s="19">
        <v>1024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0.48507816200852677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2111</v>
      </c>
      <c r="D9" s="21"/>
      <c r="E9" s="21"/>
      <c r="F9" s="22">
        <v>376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0.17811463761250593</v>
      </c>
    </row>
    <row r="10" spans="1:11" ht="21.75" customHeight="1" thickBot="1" x14ac:dyDescent="0.3">
      <c r="A10" s="15" t="s">
        <v>16</v>
      </c>
      <c r="B10" s="16">
        <v>4</v>
      </c>
      <c r="C10" s="20">
        <v>1262</v>
      </c>
      <c r="D10" s="21">
        <v>6</v>
      </c>
      <c r="E10" s="21"/>
      <c r="F10" s="22">
        <v>281</v>
      </c>
      <c r="G10" s="12">
        <f>C10/I2</f>
        <v>0.59782093794410229</v>
      </c>
      <c r="H10" s="13">
        <f t="shared" ref="H10:H26" si="2">D10/C10</f>
        <v>4.7543581616481777E-3</v>
      </c>
      <c r="I10" s="13">
        <f t="shared" si="0"/>
        <v>0</v>
      </c>
      <c r="J10" s="14">
        <f t="shared" si="1"/>
        <v>0.22160883280757099</v>
      </c>
    </row>
    <row r="11" spans="1:11" ht="21.75" customHeight="1" thickBot="1" x14ac:dyDescent="0.3">
      <c r="A11" s="15" t="s">
        <v>17</v>
      </c>
      <c r="B11" s="16">
        <v>5</v>
      </c>
      <c r="C11" s="20">
        <v>1262</v>
      </c>
      <c r="D11" s="21">
        <v>4</v>
      </c>
      <c r="E11" s="21"/>
      <c r="F11" s="22">
        <v>151</v>
      </c>
      <c r="G11" s="12">
        <f>C11/I2</f>
        <v>0.59782093794410229</v>
      </c>
      <c r="H11" s="13">
        <f t="shared" si="2"/>
        <v>3.1695721077654518E-3</v>
      </c>
      <c r="I11" s="13">
        <f t="shared" si="0"/>
        <v>0</v>
      </c>
      <c r="J11" s="14">
        <f t="shared" si="1"/>
        <v>0.11927330173775672</v>
      </c>
    </row>
    <row r="12" spans="1:11" ht="21.75" customHeight="1" thickBot="1" x14ac:dyDescent="0.3">
      <c r="A12" s="15" t="s">
        <v>18</v>
      </c>
      <c r="B12" s="16">
        <v>6</v>
      </c>
      <c r="C12" s="20">
        <v>596</v>
      </c>
      <c r="D12" s="21"/>
      <c r="E12" s="21"/>
      <c r="F12" s="22">
        <v>112</v>
      </c>
      <c r="G12" s="12">
        <f>C12/I2</f>
        <v>0.28233064898152532</v>
      </c>
      <c r="H12" s="13">
        <f t="shared" si="2"/>
        <v>0</v>
      </c>
      <c r="I12" s="13">
        <f t="shared" si="0"/>
        <v>0</v>
      </c>
      <c r="J12" s="14">
        <f t="shared" si="1"/>
        <v>0.18791946308724833</v>
      </c>
    </row>
    <row r="13" spans="1:11" ht="21.75" customHeight="1" thickBot="1" x14ac:dyDescent="0.3">
      <c r="A13" s="15" t="s">
        <v>19</v>
      </c>
      <c r="B13" s="16">
        <v>7</v>
      </c>
      <c r="C13" s="20">
        <v>808</v>
      </c>
      <c r="D13" s="21"/>
      <c r="E13" s="21"/>
      <c r="F13" s="22">
        <v>211</v>
      </c>
      <c r="G13" s="12">
        <f>C13/I2</f>
        <v>0.38275698720985313</v>
      </c>
      <c r="H13" s="13">
        <f t="shared" si="2"/>
        <v>0</v>
      </c>
      <c r="I13" s="13">
        <f t="shared" si="0"/>
        <v>0</v>
      </c>
      <c r="J13" s="14">
        <f t="shared" si="1"/>
        <v>0.26113861386138615</v>
      </c>
    </row>
    <row r="14" spans="1:11" ht="21.75" customHeight="1" thickBot="1" x14ac:dyDescent="0.3">
      <c r="A14" s="15" t="s">
        <v>20</v>
      </c>
      <c r="B14" s="16">
        <v>8</v>
      </c>
      <c r="C14" s="20">
        <v>1804</v>
      </c>
      <c r="D14" s="21">
        <v>30</v>
      </c>
      <c r="E14" s="21"/>
      <c r="F14" s="22">
        <v>370</v>
      </c>
      <c r="G14" s="12">
        <f>C14/I2</f>
        <v>0.85457129322595926</v>
      </c>
      <c r="H14" s="13">
        <f t="shared" si="2"/>
        <v>1.662971175166297E-2</v>
      </c>
      <c r="I14" s="13">
        <f t="shared" si="0"/>
        <v>0</v>
      </c>
      <c r="J14" s="14">
        <f t="shared" si="1"/>
        <v>0.20174482006543076</v>
      </c>
    </row>
    <row r="15" spans="1:11" ht="48" thickBot="1" x14ac:dyDescent="0.3">
      <c r="A15" s="15" t="s">
        <v>21</v>
      </c>
      <c r="B15" s="16">
        <v>9</v>
      </c>
      <c r="C15" s="17">
        <v>1017</v>
      </c>
      <c r="D15" s="18"/>
      <c r="E15" s="18"/>
      <c r="F15" s="19">
        <v>18</v>
      </c>
      <c r="G15" s="12">
        <f>C15/[1]Нестеров!$M$10</f>
        <v>0.79453125000000002</v>
      </c>
      <c r="H15" s="13">
        <f t="shared" si="2"/>
        <v>0</v>
      </c>
      <c r="I15" s="13">
        <f t="shared" si="0"/>
        <v>0</v>
      </c>
      <c r="J15" s="14">
        <f t="shared" si="1"/>
        <v>1.7699115044247787E-2</v>
      </c>
    </row>
    <row r="16" spans="1:11" ht="24" customHeight="1" thickBot="1" x14ac:dyDescent="0.3">
      <c r="A16" s="15" t="s">
        <v>22</v>
      </c>
      <c r="B16" s="16">
        <v>10</v>
      </c>
      <c r="C16" s="20">
        <v>2039</v>
      </c>
      <c r="D16" s="21">
        <v>109</v>
      </c>
      <c r="E16" s="21"/>
      <c r="F16" s="22">
        <v>2</v>
      </c>
      <c r="G16" s="12">
        <f>C16/I2</f>
        <v>0.96589294173377549</v>
      </c>
      <c r="H16" s="13">
        <f t="shared" si="2"/>
        <v>5.3457577243746932E-2</v>
      </c>
      <c r="I16" s="13">
        <f t="shared" si="0"/>
        <v>0</v>
      </c>
      <c r="J16" s="14">
        <f t="shared" si="1"/>
        <v>9.3109869646182495E-4</v>
      </c>
    </row>
    <row r="17" spans="1:10" ht="24" customHeight="1" thickBot="1" x14ac:dyDescent="0.3">
      <c r="A17" s="15" t="s">
        <v>23</v>
      </c>
      <c r="B17" s="16">
        <v>11</v>
      </c>
      <c r="C17" s="20">
        <v>549</v>
      </c>
      <c r="D17" s="21">
        <v>50</v>
      </c>
      <c r="E17" s="21"/>
      <c r="F17" s="22">
        <v>48</v>
      </c>
      <c r="G17" s="12">
        <f>C17/[1]Нестеров!$M$10</f>
        <v>0.42890624999999999</v>
      </c>
      <c r="H17" s="13">
        <f t="shared" si="2"/>
        <v>9.107468123861566E-2</v>
      </c>
      <c r="I17" s="13">
        <f t="shared" si="0"/>
        <v>0</v>
      </c>
      <c r="J17" s="14">
        <f t="shared" si="1"/>
        <v>8.0133555926544239E-2</v>
      </c>
    </row>
    <row r="18" spans="1:10" ht="24" customHeight="1" thickBot="1" x14ac:dyDescent="0.3">
      <c r="A18" s="15" t="s">
        <v>24</v>
      </c>
      <c r="B18" s="16">
        <v>12</v>
      </c>
      <c r="C18" s="20">
        <v>1261</v>
      </c>
      <c r="D18" s="21">
        <v>5</v>
      </c>
      <c r="E18" s="21"/>
      <c r="F18" s="22">
        <v>99</v>
      </c>
      <c r="G18" s="12">
        <f>C18/I2</f>
        <v>0.59734722880151592</v>
      </c>
      <c r="H18" s="13">
        <f t="shared" si="2"/>
        <v>3.9651070578905628E-3</v>
      </c>
      <c r="I18" s="13">
        <f t="shared" si="0"/>
        <v>0</v>
      </c>
      <c r="J18" s="14">
        <f t="shared" si="1"/>
        <v>7.8199052132701424E-2</v>
      </c>
    </row>
    <row r="19" spans="1:10" ht="24" customHeight="1" thickBot="1" x14ac:dyDescent="0.3">
      <c r="A19" s="15" t="s">
        <v>25</v>
      </c>
      <c r="B19" s="16">
        <v>13</v>
      </c>
      <c r="C19" s="20">
        <v>850</v>
      </c>
      <c r="D19" s="21">
        <v>6</v>
      </c>
      <c r="E19" s="21"/>
      <c r="F19" s="22">
        <v>111</v>
      </c>
      <c r="G19" s="12">
        <f>C19/I2</f>
        <v>0.40265277119848414</v>
      </c>
      <c r="H19" s="13">
        <f t="shared" si="2"/>
        <v>7.058823529411765E-3</v>
      </c>
      <c r="I19" s="13">
        <f t="shared" si="0"/>
        <v>0</v>
      </c>
      <c r="J19" s="14">
        <f t="shared" si="1"/>
        <v>0.12967289719626168</v>
      </c>
    </row>
    <row r="20" spans="1:10" ht="24" customHeight="1" thickBot="1" x14ac:dyDescent="0.3">
      <c r="A20" s="15" t="s">
        <v>26</v>
      </c>
      <c r="B20" s="16">
        <v>14</v>
      </c>
      <c r="C20" s="20">
        <v>849</v>
      </c>
      <c r="D20" s="21">
        <v>4</v>
      </c>
      <c r="E20" s="21"/>
      <c r="F20" s="22">
        <v>32</v>
      </c>
      <c r="G20" s="12">
        <f>C20/I2</f>
        <v>0.40217906205589765</v>
      </c>
      <c r="H20" s="13">
        <f t="shared" si="2"/>
        <v>4.7114252061248524E-3</v>
      </c>
      <c r="I20" s="13">
        <f t="shared" si="0"/>
        <v>0</v>
      </c>
      <c r="J20" s="14">
        <f t="shared" si="1"/>
        <v>3.7514654161781943E-2</v>
      </c>
    </row>
    <row r="21" spans="1:10" ht="24" customHeight="1" thickBot="1" x14ac:dyDescent="0.3">
      <c r="A21" s="15" t="s">
        <v>27</v>
      </c>
      <c r="B21" s="16">
        <v>15</v>
      </c>
      <c r="C21" s="20">
        <v>2111</v>
      </c>
      <c r="D21" s="21">
        <v>7</v>
      </c>
      <c r="E21" s="21"/>
      <c r="F21" s="22">
        <v>157</v>
      </c>
      <c r="G21" s="12">
        <f>C21/I2</f>
        <v>1</v>
      </c>
      <c r="H21" s="13">
        <f t="shared" si="2"/>
        <v>3.3159639981051635E-3</v>
      </c>
      <c r="I21" s="13">
        <f t="shared" si="0"/>
        <v>0</v>
      </c>
      <c r="J21" s="14">
        <f t="shared" si="1"/>
        <v>7.4126534466477809E-2</v>
      </c>
    </row>
    <row r="22" spans="1:10" ht="24" customHeight="1" thickBot="1" x14ac:dyDescent="0.3">
      <c r="A22" s="15" t="s">
        <v>28</v>
      </c>
      <c r="B22" s="16">
        <v>16</v>
      </c>
      <c r="C22" s="20">
        <v>1048</v>
      </c>
      <c r="D22" s="21"/>
      <c r="E22" s="21"/>
      <c r="F22" s="22"/>
      <c r="G22" s="12">
        <f>C22/I2</f>
        <v>0.49644718143060163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222</v>
      </c>
      <c r="D23" s="21">
        <v>18</v>
      </c>
      <c r="E23" s="21"/>
      <c r="F23" s="22">
        <v>89</v>
      </c>
      <c r="G23" s="12">
        <f>C23/I2</f>
        <v>0.10516342965419233</v>
      </c>
      <c r="H23" s="13">
        <f t="shared" si="2"/>
        <v>8.1081081081081086E-2</v>
      </c>
      <c r="I23" s="13">
        <f t="shared" si="0"/>
        <v>0</v>
      </c>
      <c r="J23" s="14">
        <f t="shared" si="1"/>
        <v>0.37083333333333335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>
        <v>1</v>
      </c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1379</v>
      </c>
      <c r="D25" s="21">
        <v>5</v>
      </c>
      <c r="E25" s="21"/>
      <c r="F25" s="22">
        <v>4</v>
      </c>
      <c r="G25" s="12">
        <f>C25/I2</f>
        <v>0.65324490762671716</v>
      </c>
      <c r="H25" s="13">
        <f t="shared" si="2"/>
        <v>3.6258158085569255E-3</v>
      </c>
      <c r="I25" s="13">
        <f t="shared" si="0"/>
        <v>0</v>
      </c>
      <c r="J25" s="14">
        <f t="shared" si="1"/>
        <v>2.8901734104046241E-3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2111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2">
    <tabColor rgb="FFFF0000"/>
  </sheetPr>
  <dimension ref="A1:K29"/>
  <sheetViews>
    <sheetView workbookViewId="0">
      <selection activeCell="C7" sqref="C7:C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[1]Озерск!$E$10</f>
        <v>1257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1257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1257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1257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1257</v>
      </c>
      <c r="D10" s="21"/>
      <c r="E10" s="21"/>
      <c r="F10" s="22"/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1257</v>
      </c>
      <c r="D11" s="21"/>
      <c r="E11" s="21"/>
      <c r="F11" s="22"/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704</v>
      </c>
      <c r="D12" s="21"/>
      <c r="E12" s="21"/>
      <c r="F12" s="22"/>
      <c r="G12" s="12">
        <f>C12/I2</f>
        <v>0.56006364359586314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550</v>
      </c>
      <c r="D13" s="21"/>
      <c r="E13" s="21"/>
      <c r="F13" s="22"/>
      <c r="G13" s="12">
        <f>C13/I2</f>
        <v>0.43754972155926808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920</v>
      </c>
      <c r="D14" s="21"/>
      <c r="E14" s="21"/>
      <c r="F14" s="22"/>
      <c r="G14" s="12">
        <f>C14/I2</f>
        <v>0.73190135242641208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750</v>
      </c>
      <c r="D15" s="18"/>
      <c r="E15" s="18"/>
      <c r="F15" s="19"/>
      <c r="G15" s="12">
        <f>C15/[1]Озерск!$M$10</f>
        <v>0.98814229249011853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1256</v>
      </c>
      <c r="D16" s="21"/>
      <c r="E16" s="21"/>
      <c r="F16" s="22"/>
      <c r="G16" s="12">
        <f>C16/I2</f>
        <v>0.99920445505171041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320</v>
      </c>
      <c r="D17" s="21"/>
      <c r="E17" s="21"/>
      <c r="F17" s="22"/>
      <c r="G17" s="12">
        <f>C17/[1]Озерск!$M$10</f>
        <v>0.42160737812911725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781</v>
      </c>
      <c r="D18" s="21"/>
      <c r="E18" s="21"/>
      <c r="F18" s="22"/>
      <c r="G18" s="12">
        <f>C18/I2</f>
        <v>0.62132060461416072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476</v>
      </c>
      <c r="D19" s="21"/>
      <c r="E19" s="21"/>
      <c r="F19" s="22"/>
      <c r="G19" s="12">
        <f>C19/I2</f>
        <v>0.37867939538583928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78</v>
      </c>
      <c r="D20" s="21"/>
      <c r="E20" s="21"/>
      <c r="F20" s="22"/>
      <c r="G20" s="12">
        <f>C20/I2</f>
        <v>6.205250596658711E-2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1257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689</v>
      </c>
      <c r="D22" s="21"/>
      <c r="E22" s="21"/>
      <c r="F22" s="22"/>
      <c r="G22" s="12">
        <f>C22/I2</f>
        <v>0.54813046937151944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/>
      <c r="D23" s="21"/>
      <c r="E23" s="21"/>
      <c r="F23" s="22"/>
      <c r="G23" s="12">
        <f>C23/I2</f>
        <v>0</v>
      </c>
      <c r="H23" s="13" t="e">
        <f t="shared" si="2"/>
        <v>#DIV/0!</v>
      </c>
      <c r="I23" s="13" t="e">
        <f t="shared" si="0"/>
        <v>#DIV/0!</v>
      </c>
      <c r="J23" s="14" t="e">
        <f t="shared" si="1"/>
        <v>#DIV/0!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692</v>
      </c>
      <c r="D25" s="21"/>
      <c r="E25" s="21"/>
      <c r="F25" s="22"/>
      <c r="G25" s="12">
        <f>C25/I2</f>
        <v>0.55051710421638822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1257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3">
    <tabColor rgb="FFFF0000"/>
  </sheetPr>
  <dimension ref="A1:K29"/>
  <sheetViews>
    <sheetView topLeftCell="A4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[1]Пионерск!$E$10</f>
        <v>1398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1398</v>
      </c>
      <c r="D7" s="10"/>
      <c r="E7" s="10"/>
      <c r="F7" s="11">
        <v>160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0.11444921316165951</v>
      </c>
    </row>
    <row r="8" spans="1:11" ht="32.25" thickBot="1" x14ac:dyDescent="0.3">
      <c r="A8" s="15" t="s">
        <v>13</v>
      </c>
      <c r="B8" s="16">
        <v>2</v>
      </c>
      <c r="C8" s="17">
        <v>1398</v>
      </c>
      <c r="D8" s="18"/>
      <c r="E8" s="18"/>
      <c r="F8" s="19">
        <v>145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0.10371959942775394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1398</v>
      </c>
      <c r="D9" s="21"/>
      <c r="E9" s="21"/>
      <c r="F9" s="22">
        <v>136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9.7281831187410586E-2</v>
      </c>
    </row>
    <row r="10" spans="1:11" ht="21.75" customHeight="1" thickBot="1" x14ac:dyDescent="0.3">
      <c r="A10" s="15" t="s">
        <v>16</v>
      </c>
      <c r="B10" s="16">
        <v>4</v>
      </c>
      <c r="C10" s="20">
        <v>611</v>
      </c>
      <c r="D10" s="21">
        <v>120</v>
      </c>
      <c r="E10" s="21"/>
      <c r="F10" s="22">
        <v>100</v>
      </c>
      <c r="G10" s="12">
        <f>C10/I2</f>
        <v>0.43705293276108725</v>
      </c>
      <c r="H10" s="13">
        <f t="shared" ref="H10:H26" si="2">D10/C10</f>
        <v>0.19639934533551553</v>
      </c>
      <c r="I10" s="13">
        <f t="shared" si="0"/>
        <v>0</v>
      </c>
      <c r="J10" s="14">
        <f t="shared" si="1"/>
        <v>0.13679890560875513</v>
      </c>
    </row>
    <row r="11" spans="1:11" ht="21.75" customHeight="1" thickBot="1" x14ac:dyDescent="0.3">
      <c r="A11" s="15" t="s">
        <v>17</v>
      </c>
      <c r="B11" s="16">
        <v>5</v>
      </c>
      <c r="C11" s="20">
        <v>509</v>
      </c>
      <c r="D11" s="21">
        <v>135</v>
      </c>
      <c r="E11" s="21"/>
      <c r="F11" s="22">
        <v>98</v>
      </c>
      <c r="G11" s="12">
        <f>C11/I2</f>
        <v>0.36409155937052934</v>
      </c>
      <c r="H11" s="13">
        <f t="shared" si="2"/>
        <v>0.26522593320235754</v>
      </c>
      <c r="I11" s="13">
        <f t="shared" si="0"/>
        <v>0</v>
      </c>
      <c r="J11" s="14">
        <f t="shared" si="1"/>
        <v>0.15217391304347827</v>
      </c>
    </row>
    <row r="12" spans="1:11" ht="21.75" customHeight="1" thickBot="1" x14ac:dyDescent="0.3">
      <c r="A12" s="15" t="s">
        <v>18</v>
      </c>
      <c r="B12" s="16">
        <v>6</v>
      </c>
      <c r="C12" s="20">
        <v>743</v>
      </c>
      <c r="D12" s="21"/>
      <c r="E12" s="21"/>
      <c r="F12" s="22"/>
      <c r="G12" s="12">
        <f>C12/I2</f>
        <v>0.53147353361945637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743</v>
      </c>
      <c r="D13" s="21"/>
      <c r="E13" s="21"/>
      <c r="F13" s="22"/>
      <c r="G13" s="12">
        <f>C13/I2</f>
        <v>0.53147353361945637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743</v>
      </c>
      <c r="D14" s="21">
        <v>164</v>
      </c>
      <c r="E14" s="21"/>
      <c r="F14" s="22">
        <v>132</v>
      </c>
      <c r="G14" s="12">
        <f>C14/I2</f>
        <v>0.53147353361945637</v>
      </c>
      <c r="H14" s="13">
        <f t="shared" si="2"/>
        <v>0.22072678331090176</v>
      </c>
      <c r="I14" s="13">
        <f t="shared" si="0"/>
        <v>0</v>
      </c>
      <c r="J14" s="14">
        <f t="shared" si="1"/>
        <v>0.14553472987872107</v>
      </c>
    </row>
    <row r="15" spans="1:11" ht="48" thickBot="1" x14ac:dyDescent="0.3">
      <c r="A15" s="15" t="s">
        <v>21</v>
      </c>
      <c r="B15" s="16">
        <v>9</v>
      </c>
      <c r="C15" s="17">
        <v>669</v>
      </c>
      <c r="D15" s="18">
        <v>231</v>
      </c>
      <c r="E15" s="18"/>
      <c r="F15" s="19">
        <v>146</v>
      </c>
      <c r="G15" s="12">
        <f>C15/[1]Пионерск!$M$10</f>
        <v>0.7533783783783784</v>
      </c>
      <c r="H15" s="13">
        <f t="shared" si="2"/>
        <v>0.3452914798206278</v>
      </c>
      <c r="I15" s="13">
        <f t="shared" si="0"/>
        <v>0</v>
      </c>
      <c r="J15" s="14">
        <f t="shared" si="1"/>
        <v>0.16222222222222221</v>
      </c>
    </row>
    <row r="16" spans="1:11" ht="24" customHeight="1" thickBot="1" x14ac:dyDescent="0.3">
      <c r="A16" s="15" t="s">
        <v>22</v>
      </c>
      <c r="B16" s="16">
        <v>10</v>
      </c>
      <c r="C16" s="20">
        <v>1398</v>
      </c>
      <c r="D16" s="21">
        <v>186</v>
      </c>
      <c r="E16" s="21"/>
      <c r="F16" s="22">
        <v>64</v>
      </c>
      <c r="G16" s="12">
        <f>C16/I2</f>
        <v>1</v>
      </c>
      <c r="H16" s="13">
        <f t="shared" si="2"/>
        <v>0.13304721030042918</v>
      </c>
      <c r="I16" s="13">
        <f t="shared" si="0"/>
        <v>0</v>
      </c>
      <c r="J16" s="14">
        <f t="shared" si="1"/>
        <v>4.0404040404040407E-2</v>
      </c>
    </row>
    <row r="17" spans="1:10" ht="24" customHeight="1" thickBot="1" x14ac:dyDescent="0.3">
      <c r="A17" s="15" t="s">
        <v>23</v>
      </c>
      <c r="B17" s="16">
        <v>11</v>
      </c>
      <c r="C17" s="20">
        <v>466</v>
      </c>
      <c r="D17" s="21">
        <v>98</v>
      </c>
      <c r="E17" s="21"/>
      <c r="F17" s="22">
        <v>6</v>
      </c>
      <c r="G17" s="12">
        <f>C17/[1]Пионерск!$M$10</f>
        <v>0.52477477477477474</v>
      </c>
      <c r="H17" s="13">
        <f t="shared" si="2"/>
        <v>0.21030042918454936</v>
      </c>
      <c r="I17" s="13">
        <f t="shared" si="0"/>
        <v>0</v>
      </c>
      <c r="J17" s="14">
        <f t="shared" si="1"/>
        <v>1.0638297872340425E-2</v>
      </c>
    </row>
    <row r="18" spans="1:10" ht="24" customHeight="1" thickBot="1" x14ac:dyDescent="0.3">
      <c r="A18" s="15" t="s">
        <v>24</v>
      </c>
      <c r="B18" s="16">
        <v>12</v>
      </c>
      <c r="C18" s="20">
        <v>763</v>
      </c>
      <c r="D18" s="21">
        <v>210</v>
      </c>
      <c r="E18" s="21"/>
      <c r="F18" s="22">
        <v>164</v>
      </c>
      <c r="G18" s="12">
        <f>C18/I2</f>
        <v>0.54577968526466381</v>
      </c>
      <c r="H18" s="13">
        <f t="shared" si="2"/>
        <v>0.27522935779816515</v>
      </c>
      <c r="I18" s="13">
        <f t="shared" si="0"/>
        <v>0</v>
      </c>
      <c r="J18" s="14">
        <f t="shared" si="1"/>
        <v>0.16855087358684481</v>
      </c>
    </row>
    <row r="19" spans="1:10" ht="24" customHeight="1" thickBot="1" x14ac:dyDescent="0.3">
      <c r="A19" s="15" t="s">
        <v>25</v>
      </c>
      <c r="B19" s="16">
        <v>13</v>
      </c>
      <c r="C19" s="20">
        <v>653</v>
      </c>
      <c r="D19" s="21">
        <v>186</v>
      </c>
      <c r="E19" s="21"/>
      <c r="F19" s="22">
        <v>180</v>
      </c>
      <c r="G19" s="12">
        <f>C19/I2</f>
        <v>0.46709585121602287</v>
      </c>
      <c r="H19" s="13">
        <f t="shared" si="2"/>
        <v>0.28483920367534454</v>
      </c>
      <c r="I19" s="13">
        <f t="shared" si="0"/>
        <v>0</v>
      </c>
      <c r="J19" s="14">
        <f t="shared" si="1"/>
        <v>0.21454112038140644</v>
      </c>
    </row>
    <row r="20" spans="1:10" ht="24" customHeight="1" thickBot="1" x14ac:dyDescent="0.3">
      <c r="A20" s="15" t="s">
        <v>26</v>
      </c>
      <c r="B20" s="16">
        <v>14</v>
      </c>
      <c r="C20" s="20">
        <v>550</v>
      </c>
      <c r="D20" s="21">
        <v>301</v>
      </c>
      <c r="E20" s="21"/>
      <c r="F20" s="22"/>
      <c r="G20" s="12">
        <f>C20/I2</f>
        <v>0.39341917024320455</v>
      </c>
      <c r="H20" s="13">
        <f t="shared" si="2"/>
        <v>0.54727272727272724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653</v>
      </c>
      <c r="D21" s="21">
        <v>245</v>
      </c>
      <c r="E21" s="21"/>
      <c r="F21" s="22">
        <v>116</v>
      </c>
      <c r="G21" s="12">
        <f>C21/I2</f>
        <v>0.46709585121602287</v>
      </c>
      <c r="H21" s="13">
        <f t="shared" si="2"/>
        <v>0.37519142419601836</v>
      </c>
      <c r="I21" s="13">
        <f t="shared" si="0"/>
        <v>0</v>
      </c>
      <c r="J21" s="14">
        <f t="shared" si="1"/>
        <v>0.1291759465478842</v>
      </c>
    </row>
    <row r="22" spans="1:10" ht="24" customHeight="1" thickBot="1" x14ac:dyDescent="0.3">
      <c r="A22" s="15" t="s">
        <v>28</v>
      </c>
      <c r="B22" s="16">
        <v>16</v>
      </c>
      <c r="C22" s="20">
        <v>561</v>
      </c>
      <c r="D22" s="21"/>
      <c r="E22" s="21"/>
      <c r="F22" s="22"/>
      <c r="G22" s="12">
        <f>C22/I2</f>
        <v>0.40128755364806867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686</v>
      </c>
      <c r="D23" s="21">
        <v>234</v>
      </c>
      <c r="E23" s="21"/>
      <c r="F23" s="22">
        <v>120</v>
      </c>
      <c r="G23" s="12">
        <f>C23/I2</f>
        <v>0.49070100143061518</v>
      </c>
      <c r="H23" s="13">
        <f t="shared" si="2"/>
        <v>0.34110787172011664</v>
      </c>
      <c r="I23" s="13">
        <f t="shared" si="0"/>
        <v>0</v>
      </c>
      <c r="J23" s="14">
        <f t="shared" si="1"/>
        <v>0.13043478260869565</v>
      </c>
    </row>
    <row r="24" spans="1:10" s="25" customFormat="1" ht="32.25" thickBot="1" x14ac:dyDescent="0.3">
      <c r="A24" s="23" t="s">
        <v>30</v>
      </c>
      <c r="B24" s="24">
        <v>18</v>
      </c>
      <c r="C24" s="20">
        <v>216</v>
      </c>
      <c r="D24" s="21"/>
      <c r="E24" s="21"/>
      <c r="F24" s="22"/>
      <c r="G24" s="12">
        <f>C24/I2</f>
        <v>0.15450643776824036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1120</v>
      </c>
      <c r="D25" s="21"/>
      <c r="E25" s="21"/>
      <c r="F25" s="22"/>
      <c r="G25" s="12">
        <f>C25/I2</f>
        <v>0.80114449213161665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1398</v>
      </c>
      <c r="D26" s="29"/>
      <c r="E26" s="29"/>
      <c r="F26" s="22">
        <v>198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0.14163090128755365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4">
    <tabColor rgb="FFFF0000"/>
  </sheetPr>
  <dimension ref="A1:K29"/>
  <sheetViews>
    <sheetView topLeftCell="A4" workbookViewId="0">
      <selection activeCell="F19" sqref="F19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[1]Полесск!$E$10</f>
        <v>2825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2825</v>
      </c>
      <c r="D7" s="10"/>
      <c r="E7" s="10"/>
      <c r="F7" s="11">
        <v>159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5.6283185840707968E-2</v>
      </c>
    </row>
    <row r="8" spans="1:11" ht="32.25" thickBot="1" x14ac:dyDescent="0.3">
      <c r="A8" s="15" t="s">
        <v>13</v>
      </c>
      <c r="B8" s="16">
        <v>2</v>
      </c>
      <c r="C8" s="17">
        <v>2825</v>
      </c>
      <c r="D8" s="18"/>
      <c r="E8" s="18"/>
      <c r="F8" s="19">
        <v>148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5.2389380530973452E-2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2825</v>
      </c>
      <c r="D9" s="21"/>
      <c r="E9" s="21"/>
      <c r="F9" s="22">
        <v>552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0.19539823008849558</v>
      </c>
    </row>
    <row r="10" spans="1:11" ht="21.75" customHeight="1" thickBot="1" x14ac:dyDescent="0.3">
      <c r="A10" s="15" t="s">
        <v>16</v>
      </c>
      <c r="B10" s="16">
        <v>4</v>
      </c>
      <c r="C10" s="20">
        <v>1578</v>
      </c>
      <c r="D10" s="21"/>
      <c r="E10" s="21"/>
      <c r="F10" s="22">
        <v>88</v>
      </c>
      <c r="G10" s="12">
        <f>C10/I2</f>
        <v>0.55858407079646022</v>
      </c>
      <c r="H10" s="13">
        <f t="shared" ref="H10:H26" si="2">D10/C10</f>
        <v>0</v>
      </c>
      <c r="I10" s="13">
        <f t="shared" si="0"/>
        <v>0</v>
      </c>
      <c r="J10" s="14">
        <f t="shared" si="1"/>
        <v>5.5766793409378963E-2</v>
      </c>
    </row>
    <row r="11" spans="1:11" ht="21.75" customHeight="1" thickBot="1" x14ac:dyDescent="0.3">
      <c r="A11" s="15" t="s">
        <v>17</v>
      </c>
      <c r="B11" s="16">
        <v>5</v>
      </c>
      <c r="C11" s="20">
        <v>1578</v>
      </c>
      <c r="D11" s="21"/>
      <c r="E11" s="21"/>
      <c r="F11" s="22">
        <v>99</v>
      </c>
      <c r="G11" s="12">
        <f>C11/I2</f>
        <v>0.55858407079646022</v>
      </c>
      <c r="H11" s="13">
        <f t="shared" si="2"/>
        <v>0</v>
      </c>
      <c r="I11" s="13">
        <f t="shared" si="0"/>
        <v>0</v>
      </c>
      <c r="J11" s="14">
        <f t="shared" si="1"/>
        <v>6.2737642585551326E-2</v>
      </c>
    </row>
    <row r="12" spans="1:11" ht="21.75" customHeight="1" thickBot="1" x14ac:dyDescent="0.3">
      <c r="A12" s="15" t="s">
        <v>18</v>
      </c>
      <c r="B12" s="16">
        <v>6</v>
      </c>
      <c r="C12" s="20">
        <v>1475</v>
      </c>
      <c r="D12" s="21"/>
      <c r="E12" s="21"/>
      <c r="F12" s="22">
        <v>57</v>
      </c>
      <c r="G12" s="12">
        <f>C12/I2</f>
        <v>0.52212389380530977</v>
      </c>
      <c r="H12" s="13">
        <f t="shared" si="2"/>
        <v>0</v>
      </c>
      <c r="I12" s="13">
        <f t="shared" si="0"/>
        <v>0</v>
      </c>
      <c r="J12" s="14">
        <f t="shared" si="1"/>
        <v>3.8644067796610171E-2</v>
      </c>
    </row>
    <row r="13" spans="1:11" ht="21.75" customHeight="1" thickBot="1" x14ac:dyDescent="0.3">
      <c r="A13" s="15" t="s">
        <v>19</v>
      </c>
      <c r="B13" s="16">
        <v>7</v>
      </c>
      <c r="C13" s="20">
        <v>1350</v>
      </c>
      <c r="D13" s="21"/>
      <c r="E13" s="21"/>
      <c r="F13" s="22">
        <v>54</v>
      </c>
      <c r="G13" s="12">
        <f>C13/I2</f>
        <v>0.47787610619469029</v>
      </c>
      <c r="H13" s="13">
        <f t="shared" si="2"/>
        <v>0</v>
      </c>
      <c r="I13" s="13">
        <f t="shared" si="0"/>
        <v>0</v>
      </c>
      <c r="J13" s="14">
        <f t="shared" si="1"/>
        <v>0.04</v>
      </c>
    </row>
    <row r="14" spans="1:11" ht="21.75" customHeight="1" thickBot="1" x14ac:dyDescent="0.3">
      <c r="A14" s="15" t="s">
        <v>20</v>
      </c>
      <c r="B14" s="16">
        <v>8</v>
      </c>
      <c r="C14" s="20">
        <v>1201</v>
      </c>
      <c r="D14" s="21"/>
      <c r="E14" s="21"/>
      <c r="F14" s="22">
        <v>173</v>
      </c>
      <c r="G14" s="12">
        <f>C14/I2</f>
        <v>0.42513274336283186</v>
      </c>
      <c r="H14" s="13">
        <f t="shared" si="2"/>
        <v>0</v>
      </c>
      <c r="I14" s="13">
        <f t="shared" si="0"/>
        <v>0</v>
      </c>
      <c r="J14" s="14">
        <f t="shared" si="1"/>
        <v>0.1440466278101582</v>
      </c>
    </row>
    <row r="15" spans="1:11" ht="48" thickBot="1" x14ac:dyDescent="0.3">
      <c r="A15" s="15" t="s">
        <v>21</v>
      </c>
      <c r="B15" s="16">
        <v>9</v>
      </c>
      <c r="C15" s="17">
        <v>1598</v>
      </c>
      <c r="D15" s="18"/>
      <c r="E15" s="18"/>
      <c r="F15" s="19">
        <v>0</v>
      </c>
      <c r="G15" s="12">
        <f>C15/[1]Полесск!$M$10</f>
        <v>0.98947368421052628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2825</v>
      </c>
      <c r="D16" s="21"/>
      <c r="E16" s="21"/>
      <c r="F16" s="22">
        <v>0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251</v>
      </c>
      <c r="D17" s="21"/>
      <c r="E17" s="21"/>
      <c r="F17" s="22">
        <v>0</v>
      </c>
      <c r="G17" s="12">
        <f>C17/[1]Полесск!$M$10</f>
        <v>0.15541795665634675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1714</v>
      </c>
      <c r="D18" s="21"/>
      <c r="E18" s="21"/>
      <c r="F18" s="22">
        <v>46</v>
      </c>
      <c r="G18" s="12">
        <f>C18/I2</f>
        <v>0.60672566371681413</v>
      </c>
      <c r="H18" s="13">
        <f t="shared" si="2"/>
        <v>0</v>
      </c>
      <c r="I18" s="13">
        <f t="shared" si="0"/>
        <v>0</v>
      </c>
      <c r="J18" s="14">
        <f t="shared" si="1"/>
        <v>2.6837806301050177E-2</v>
      </c>
    </row>
    <row r="19" spans="1:10" ht="24" customHeight="1" thickBot="1" x14ac:dyDescent="0.3">
      <c r="A19" s="15" t="s">
        <v>25</v>
      </c>
      <c r="B19" s="16">
        <v>13</v>
      </c>
      <c r="C19" s="20">
        <v>1081</v>
      </c>
      <c r="D19" s="21"/>
      <c r="E19" s="21"/>
      <c r="F19" s="22">
        <v>38</v>
      </c>
      <c r="G19" s="12">
        <f>C19/I2</f>
        <v>0.38265486725663717</v>
      </c>
      <c r="H19" s="13">
        <f t="shared" si="2"/>
        <v>0</v>
      </c>
      <c r="I19" s="13">
        <f t="shared" si="0"/>
        <v>0</v>
      </c>
      <c r="J19" s="14">
        <f t="shared" si="1"/>
        <v>3.515263644773358E-2</v>
      </c>
    </row>
    <row r="20" spans="1:10" ht="24" customHeight="1" thickBot="1" x14ac:dyDescent="0.3">
      <c r="A20" s="15" t="s">
        <v>26</v>
      </c>
      <c r="B20" s="16">
        <v>14</v>
      </c>
      <c r="C20" s="20">
        <v>1247</v>
      </c>
      <c r="D20" s="21"/>
      <c r="E20" s="21"/>
      <c r="F20" s="22">
        <v>43</v>
      </c>
      <c r="G20" s="12">
        <f>C20/I2</f>
        <v>0.44141592920353984</v>
      </c>
      <c r="H20" s="13">
        <f t="shared" si="2"/>
        <v>0</v>
      </c>
      <c r="I20" s="13">
        <f t="shared" si="0"/>
        <v>0</v>
      </c>
      <c r="J20" s="14">
        <f t="shared" si="1"/>
        <v>3.4482758620689655E-2</v>
      </c>
    </row>
    <row r="21" spans="1:10" ht="24" customHeight="1" thickBot="1" x14ac:dyDescent="0.3">
      <c r="A21" s="15" t="s">
        <v>27</v>
      </c>
      <c r="B21" s="16">
        <v>15</v>
      </c>
      <c r="C21" s="20">
        <v>2825</v>
      </c>
      <c r="D21" s="21"/>
      <c r="E21" s="21"/>
      <c r="F21" s="22">
        <v>9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3.185840707964602E-3</v>
      </c>
    </row>
    <row r="22" spans="1:10" ht="24" customHeight="1" thickBot="1" x14ac:dyDescent="0.3">
      <c r="A22" s="15" t="s">
        <v>28</v>
      </c>
      <c r="B22" s="16">
        <v>16</v>
      </c>
      <c r="C22" s="20">
        <v>803</v>
      </c>
      <c r="D22" s="21"/>
      <c r="E22" s="21"/>
      <c r="F22" s="22">
        <v>0</v>
      </c>
      <c r="G22" s="12">
        <f>C22/I2</f>
        <v>0.28424778761061947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247</v>
      </c>
      <c r="D23" s="21"/>
      <c r="E23" s="21"/>
      <c r="F23" s="22">
        <v>8</v>
      </c>
      <c r="G23" s="12">
        <f>C23/I2</f>
        <v>8.7433628318584075E-2</v>
      </c>
      <c r="H23" s="13">
        <f t="shared" si="2"/>
        <v>0</v>
      </c>
      <c r="I23" s="13">
        <f t="shared" si="0"/>
        <v>0</v>
      </c>
      <c r="J23" s="14">
        <f t="shared" si="1"/>
        <v>3.2388663967611336E-2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14</v>
      </c>
      <c r="D24" s="21"/>
      <c r="E24" s="21"/>
      <c r="F24" s="22">
        <v>0</v>
      </c>
      <c r="G24" s="12">
        <f>C24/I2</f>
        <v>4.9557522123893803E-3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1062</v>
      </c>
      <c r="D25" s="21"/>
      <c r="E25" s="21"/>
      <c r="F25" s="22">
        <v>27</v>
      </c>
      <c r="G25" s="12">
        <f>C25/I2</f>
        <v>0.37592920353982301</v>
      </c>
      <c r="H25" s="13">
        <f t="shared" si="2"/>
        <v>0</v>
      </c>
      <c r="I25" s="13">
        <f t="shared" si="0"/>
        <v>0</v>
      </c>
      <c r="J25" s="14">
        <f t="shared" si="1"/>
        <v>2.5423728813559324E-2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2825</v>
      </c>
      <c r="D26" s="29"/>
      <c r="E26" s="29"/>
      <c r="F26" s="22">
        <v>1501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0.53132743362831858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5">
    <tabColor rgb="FFFF0000"/>
  </sheetPr>
  <dimension ref="A1:K29"/>
  <sheetViews>
    <sheetView tabSelected="1" topLeftCell="A16" workbookViewId="0">
      <selection activeCell="D39" sqref="D39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[1]Правдинск!$E$10</f>
        <v>2299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2299</v>
      </c>
      <c r="D7" s="10"/>
      <c r="E7" s="10"/>
      <c r="F7" s="11">
        <v>249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0.10830795998260113</v>
      </c>
    </row>
    <row r="8" spans="1:11" ht="32.25" thickBot="1" x14ac:dyDescent="0.3">
      <c r="A8" s="15" t="s">
        <v>13</v>
      </c>
      <c r="B8" s="16">
        <v>2</v>
      </c>
      <c r="C8" s="17">
        <v>2299</v>
      </c>
      <c r="D8" s="18"/>
      <c r="E8" s="18"/>
      <c r="F8" s="19">
        <v>296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0.12875163114397564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2299</v>
      </c>
      <c r="D9" s="21"/>
      <c r="E9" s="21"/>
      <c r="F9" s="22">
        <v>251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0.10917790343627665</v>
      </c>
    </row>
    <row r="10" spans="1:11" ht="21.75" customHeight="1" thickBot="1" x14ac:dyDescent="0.3">
      <c r="A10" s="15" t="s">
        <v>16</v>
      </c>
      <c r="B10" s="16">
        <v>4</v>
      </c>
      <c r="C10" s="20">
        <v>1850</v>
      </c>
      <c r="D10" s="21"/>
      <c r="E10" s="21"/>
      <c r="F10" s="22">
        <v>201</v>
      </c>
      <c r="G10" s="12">
        <f>C10/I2</f>
        <v>0.80469769464984775</v>
      </c>
      <c r="H10" s="13">
        <f t="shared" ref="H10:H26" si="2">D10/C10</f>
        <v>0</v>
      </c>
      <c r="I10" s="13">
        <f t="shared" si="0"/>
        <v>0</v>
      </c>
      <c r="J10" s="14">
        <f t="shared" si="1"/>
        <v>0.10864864864864865</v>
      </c>
    </row>
    <row r="11" spans="1:11" ht="21.75" customHeight="1" thickBot="1" x14ac:dyDescent="0.3">
      <c r="A11" s="15" t="s">
        <v>17</v>
      </c>
      <c r="B11" s="16">
        <v>5</v>
      </c>
      <c r="C11" s="20">
        <v>1850</v>
      </c>
      <c r="D11" s="21"/>
      <c r="E11" s="21"/>
      <c r="F11" s="22">
        <v>68</v>
      </c>
      <c r="G11" s="12">
        <f>C11/I2</f>
        <v>0.80469769464984775</v>
      </c>
      <c r="H11" s="13">
        <f t="shared" si="2"/>
        <v>0</v>
      </c>
      <c r="I11" s="13">
        <f t="shared" si="0"/>
        <v>0</v>
      </c>
      <c r="J11" s="14">
        <f t="shared" si="1"/>
        <v>3.6756756756756756E-2</v>
      </c>
    </row>
    <row r="12" spans="1:11" ht="21.75" customHeight="1" thickBot="1" x14ac:dyDescent="0.3">
      <c r="A12" s="15" t="s">
        <v>18</v>
      </c>
      <c r="B12" s="16">
        <v>6</v>
      </c>
      <c r="C12" s="20">
        <v>1656</v>
      </c>
      <c r="D12" s="21"/>
      <c r="E12" s="21"/>
      <c r="F12" s="22">
        <v>109124</v>
      </c>
      <c r="G12" s="12">
        <f>C12/I2</f>
        <v>0.7203131796433232</v>
      </c>
      <c r="H12" s="13">
        <f t="shared" si="2"/>
        <v>0</v>
      </c>
      <c r="I12" s="13">
        <f t="shared" si="0"/>
        <v>0</v>
      </c>
      <c r="J12" s="14">
        <f t="shared" si="1"/>
        <v>65.89613526570048</v>
      </c>
    </row>
    <row r="13" spans="1:11" ht="21.75" customHeight="1" thickBot="1" x14ac:dyDescent="0.3">
      <c r="A13" s="15" t="s">
        <v>19</v>
      </c>
      <c r="B13" s="16">
        <v>7</v>
      </c>
      <c r="C13" s="20">
        <v>1121</v>
      </c>
      <c r="D13" s="21"/>
      <c r="E13" s="21"/>
      <c r="F13" s="22">
        <v>471</v>
      </c>
      <c r="G13" s="12">
        <f>C13/I2</f>
        <v>0.48760330578512395</v>
      </c>
      <c r="H13" s="13">
        <f t="shared" si="2"/>
        <v>0</v>
      </c>
      <c r="I13" s="13">
        <f t="shared" si="0"/>
        <v>0</v>
      </c>
      <c r="J13" s="14">
        <f t="shared" si="1"/>
        <v>0.42016057091882247</v>
      </c>
    </row>
    <row r="14" spans="1:11" ht="21.75" customHeight="1" thickBot="1" x14ac:dyDescent="0.3">
      <c r="A14" s="15" t="s">
        <v>20</v>
      </c>
      <c r="B14" s="16">
        <v>8</v>
      </c>
      <c r="C14" s="20">
        <v>1308</v>
      </c>
      <c r="D14" s="21"/>
      <c r="E14" s="21"/>
      <c r="F14" s="22">
        <v>211</v>
      </c>
      <c r="G14" s="12">
        <f>C14/I2</f>
        <v>0.56894301870378428</v>
      </c>
      <c r="H14" s="13">
        <f t="shared" si="2"/>
        <v>0</v>
      </c>
      <c r="I14" s="13">
        <f t="shared" si="0"/>
        <v>0</v>
      </c>
      <c r="J14" s="14">
        <f t="shared" si="1"/>
        <v>0.16131498470948014</v>
      </c>
    </row>
    <row r="15" spans="1:11" ht="48" thickBot="1" x14ac:dyDescent="0.3">
      <c r="A15" s="15" t="s">
        <v>21</v>
      </c>
      <c r="B15" s="16">
        <v>9</v>
      </c>
      <c r="C15" s="17">
        <v>473</v>
      </c>
      <c r="D15" s="18"/>
      <c r="E15" s="18"/>
      <c r="F15" s="19">
        <v>29</v>
      </c>
      <c r="G15" s="12">
        <f>C15/[1]Правдинск!$M$10</f>
        <v>0.36217457886676874</v>
      </c>
      <c r="H15" s="13">
        <f t="shared" si="2"/>
        <v>0</v>
      </c>
      <c r="I15" s="13">
        <f t="shared" si="0"/>
        <v>0</v>
      </c>
      <c r="J15" s="14">
        <f t="shared" si="1"/>
        <v>6.13107822410148E-2</v>
      </c>
    </row>
    <row r="16" spans="1:11" ht="24" customHeight="1" thickBot="1" x14ac:dyDescent="0.3">
      <c r="A16" s="15" t="s">
        <v>22</v>
      </c>
      <c r="B16" s="16">
        <v>10</v>
      </c>
      <c r="C16" s="20">
        <v>774</v>
      </c>
      <c r="D16" s="21">
        <v>695</v>
      </c>
      <c r="E16" s="21"/>
      <c r="F16" s="22">
        <v>0</v>
      </c>
      <c r="G16" s="12">
        <f>C16/I2</f>
        <v>0.33666811657242279</v>
      </c>
      <c r="H16" s="13">
        <f t="shared" si="2"/>
        <v>0.8979328165374677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167</v>
      </c>
      <c r="D17" s="21"/>
      <c r="E17" s="21"/>
      <c r="F17" s="22">
        <v>11</v>
      </c>
      <c r="G17" s="12">
        <f>C17/[1]Правдинск!$M$10</f>
        <v>0.12787136294027565</v>
      </c>
      <c r="H17" s="13">
        <f t="shared" si="2"/>
        <v>0</v>
      </c>
      <c r="I17" s="13">
        <f t="shared" si="0"/>
        <v>0</v>
      </c>
      <c r="J17" s="14">
        <f t="shared" si="1"/>
        <v>6.5868263473053898E-2</v>
      </c>
    </row>
    <row r="18" spans="1:10" ht="24" customHeight="1" thickBot="1" x14ac:dyDescent="0.3">
      <c r="A18" s="15" t="s">
        <v>24</v>
      </c>
      <c r="B18" s="16">
        <v>12</v>
      </c>
      <c r="C18" s="20">
        <v>1335</v>
      </c>
      <c r="D18" s="21">
        <v>298</v>
      </c>
      <c r="E18" s="21"/>
      <c r="F18" s="22">
        <v>74</v>
      </c>
      <c r="G18" s="12">
        <f>C18/I2</f>
        <v>0.58068725532840371</v>
      </c>
      <c r="H18" s="13">
        <f t="shared" si="2"/>
        <v>0.22322097378277153</v>
      </c>
      <c r="I18" s="13">
        <f t="shared" si="0"/>
        <v>0</v>
      </c>
      <c r="J18" s="14">
        <f t="shared" si="1"/>
        <v>4.5315370483772197E-2</v>
      </c>
    </row>
    <row r="19" spans="1:10" ht="24" customHeight="1" thickBot="1" x14ac:dyDescent="0.3">
      <c r="A19" s="15" t="s">
        <v>25</v>
      </c>
      <c r="B19" s="16">
        <v>13</v>
      </c>
      <c r="C19" s="20">
        <v>717</v>
      </c>
      <c r="D19" s="21"/>
      <c r="E19" s="21"/>
      <c r="F19" s="22">
        <v>63</v>
      </c>
      <c r="G19" s="12">
        <f>C19/I2</f>
        <v>0.31187472814267075</v>
      </c>
      <c r="H19" s="13">
        <f t="shared" si="2"/>
        <v>0</v>
      </c>
      <c r="I19" s="13">
        <f t="shared" si="0"/>
        <v>0</v>
      </c>
      <c r="J19" s="14">
        <f t="shared" si="1"/>
        <v>8.7866108786610872E-2</v>
      </c>
    </row>
    <row r="20" spans="1:10" ht="24" customHeight="1" thickBot="1" x14ac:dyDescent="0.3">
      <c r="A20" s="15" t="s">
        <v>26</v>
      </c>
      <c r="B20" s="16">
        <v>14</v>
      </c>
      <c r="C20" s="20">
        <v>639</v>
      </c>
      <c r="D20" s="21"/>
      <c r="E20" s="21"/>
      <c r="F20" s="22">
        <v>85</v>
      </c>
      <c r="G20" s="12">
        <f>C20/I2</f>
        <v>0.27794693344932581</v>
      </c>
      <c r="H20" s="13">
        <f t="shared" si="2"/>
        <v>0</v>
      </c>
      <c r="I20" s="13">
        <f t="shared" si="0"/>
        <v>0</v>
      </c>
      <c r="J20" s="14">
        <f t="shared" si="1"/>
        <v>0.13302034428794993</v>
      </c>
    </row>
    <row r="21" spans="1:10" ht="24" customHeight="1" thickBot="1" x14ac:dyDescent="0.3">
      <c r="A21" s="15" t="s">
        <v>27</v>
      </c>
      <c r="B21" s="16">
        <v>15</v>
      </c>
      <c r="C21" s="20">
        <v>2047</v>
      </c>
      <c r="D21" s="21">
        <v>252</v>
      </c>
      <c r="E21" s="21"/>
      <c r="F21" s="22">
        <v>123</v>
      </c>
      <c r="G21" s="12">
        <f>C21/I2</f>
        <v>0.89038712483688565</v>
      </c>
      <c r="H21" s="13">
        <f t="shared" si="2"/>
        <v>0.12310698583292623</v>
      </c>
      <c r="I21" s="13">
        <f t="shared" si="0"/>
        <v>0</v>
      </c>
      <c r="J21" s="14">
        <f t="shared" si="1"/>
        <v>5.350152240104393E-2</v>
      </c>
    </row>
    <row r="22" spans="1:10" ht="24" customHeight="1" thickBot="1" x14ac:dyDescent="0.3">
      <c r="A22" s="15" t="s">
        <v>28</v>
      </c>
      <c r="B22" s="16">
        <v>16</v>
      </c>
      <c r="C22" s="20">
        <v>793</v>
      </c>
      <c r="D22" s="21"/>
      <c r="E22" s="21"/>
      <c r="F22" s="22">
        <v>16</v>
      </c>
      <c r="G22" s="12">
        <f>C22/I2</f>
        <v>0.34493257938234012</v>
      </c>
      <c r="H22" s="13">
        <f t="shared" si="2"/>
        <v>0</v>
      </c>
      <c r="I22" s="13">
        <f t="shared" si="0"/>
        <v>0</v>
      </c>
      <c r="J22" s="14">
        <f t="shared" si="1"/>
        <v>2.0176544766708701E-2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114</v>
      </c>
      <c r="D23" s="21"/>
      <c r="E23" s="21"/>
      <c r="F23" s="22">
        <v>22</v>
      </c>
      <c r="G23" s="12">
        <f>C23/I2</f>
        <v>4.9586776859504134E-2</v>
      </c>
      <c r="H23" s="13">
        <f t="shared" si="2"/>
        <v>0</v>
      </c>
      <c r="I23" s="13">
        <f t="shared" si="0"/>
        <v>0</v>
      </c>
      <c r="J23" s="14">
        <f t="shared" si="1"/>
        <v>0.19298245614035087</v>
      </c>
    </row>
    <row r="24" spans="1:10" s="25" customFormat="1" ht="32.25" thickBot="1" x14ac:dyDescent="0.3">
      <c r="A24" s="23" t="s">
        <v>30</v>
      </c>
      <c r="B24" s="24">
        <v>18</v>
      </c>
      <c r="C24" s="20">
        <v>0</v>
      </c>
      <c r="D24" s="21"/>
      <c r="E24" s="21"/>
      <c r="F24" s="22">
        <v>0</v>
      </c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344</v>
      </c>
      <c r="D25" s="21"/>
      <c r="E25" s="21"/>
      <c r="F25" s="22">
        <v>23</v>
      </c>
      <c r="G25" s="12">
        <f>C25/I2</f>
        <v>0.1496302740321879</v>
      </c>
      <c r="H25" s="13">
        <f t="shared" si="2"/>
        <v>0</v>
      </c>
      <c r="I25" s="13">
        <f t="shared" si="0"/>
        <v>0</v>
      </c>
      <c r="J25" s="14">
        <f t="shared" si="1"/>
        <v>6.6860465116279064E-2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2299</v>
      </c>
      <c r="D26" s="29"/>
      <c r="E26" s="29"/>
      <c r="F26" s="22">
        <v>122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5.3066550674206174E-2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6">
    <tabColor rgb="FFFF0000"/>
  </sheetPr>
  <dimension ref="A1:K29"/>
  <sheetViews>
    <sheetView topLeftCell="A4" workbookViewId="0">
      <selection activeCell="D14" sqref="D14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[1]Светлый!$E$10</f>
        <v>4216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4216</v>
      </c>
      <c r="D7" s="10"/>
      <c r="E7" s="10"/>
      <c r="F7" s="11">
        <v>921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0.21845351043643263</v>
      </c>
    </row>
    <row r="8" spans="1:11" ht="32.25" thickBot="1" x14ac:dyDescent="0.3">
      <c r="A8" s="15" t="s">
        <v>13</v>
      </c>
      <c r="B8" s="16">
        <v>2</v>
      </c>
      <c r="C8" s="17">
        <v>4216</v>
      </c>
      <c r="D8" s="18"/>
      <c r="E8" s="18"/>
      <c r="F8" s="19">
        <v>921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0.21845351043643263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4216</v>
      </c>
      <c r="D9" s="21"/>
      <c r="E9" s="21"/>
      <c r="F9" s="22">
        <v>269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6.3804554079696388E-2</v>
      </c>
    </row>
    <row r="10" spans="1:11" ht="21.75" customHeight="1" thickBot="1" x14ac:dyDescent="0.3">
      <c r="A10" s="15" t="s">
        <v>16</v>
      </c>
      <c r="B10" s="16">
        <v>4</v>
      </c>
      <c r="C10" s="20">
        <v>1895</v>
      </c>
      <c r="D10" s="21">
        <v>991</v>
      </c>
      <c r="E10" s="21"/>
      <c r="F10" s="22">
        <v>133</v>
      </c>
      <c r="G10" s="12">
        <f>C10/I2</f>
        <v>0.44947817836812143</v>
      </c>
      <c r="H10" s="13">
        <f t="shared" ref="H10:H26" si="2">D10/C10</f>
        <v>0.52295514511873353</v>
      </c>
      <c r="I10" s="13">
        <f t="shared" si="0"/>
        <v>0</v>
      </c>
      <c r="J10" s="14">
        <f t="shared" si="1"/>
        <v>4.6084546084546082E-2</v>
      </c>
    </row>
    <row r="11" spans="1:11" ht="21.75" customHeight="1" thickBot="1" x14ac:dyDescent="0.3">
      <c r="A11" s="15" t="s">
        <v>17</v>
      </c>
      <c r="B11" s="16">
        <v>5</v>
      </c>
      <c r="C11" s="20">
        <v>1895</v>
      </c>
      <c r="D11" s="21">
        <v>991</v>
      </c>
      <c r="E11" s="21"/>
      <c r="F11" s="22">
        <v>47</v>
      </c>
      <c r="G11" s="12">
        <f>C11/I2</f>
        <v>0.44947817836812143</v>
      </c>
      <c r="H11" s="13">
        <f t="shared" si="2"/>
        <v>0.52295514511873353</v>
      </c>
      <c r="I11" s="13">
        <f t="shared" si="0"/>
        <v>0</v>
      </c>
      <c r="J11" s="14">
        <f t="shared" si="1"/>
        <v>1.6285516285516284E-2</v>
      </c>
    </row>
    <row r="12" spans="1:11" ht="21.75" customHeight="1" thickBot="1" x14ac:dyDescent="0.3">
      <c r="A12" s="15" t="s">
        <v>18</v>
      </c>
      <c r="B12" s="16">
        <v>6</v>
      </c>
      <c r="C12" s="20">
        <v>1432</v>
      </c>
      <c r="D12" s="21"/>
      <c r="E12" s="21"/>
      <c r="F12" s="22">
        <v>18</v>
      </c>
      <c r="G12" s="12">
        <f>C12/I2</f>
        <v>0.3396584440227704</v>
      </c>
      <c r="H12" s="13">
        <f t="shared" si="2"/>
        <v>0</v>
      </c>
      <c r="I12" s="13">
        <f t="shared" si="0"/>
        <v>0</v>
      </c>
      <c r="J12" s="14">
        <f t="shared" si="1"/>
        <v>1.2569832402234637E-2</v>
      </c>
    </row>
    <row r="13" spans="1:11" ht="21.75" customHeight="1" thickBot="1" x14ac:dyDescent="0.3">
      <c r="A13" s="15" t="s">
        <v>19</v>
      </c>
      <c r="B13" s="16">
        <v>7</v>
      </c>
      <c r="C13" s="20">
        <v>1657</v>
      </c>
      <c r="D13" s="21"/>
      <c r="E13" s="21"/>
      <c r="F13" s="22">
        <v>46</v>
      </c>
      <c r="G13" s="12">
        <f>C13/I2</f>
        <v>0.39302656546489562</v>
      </c>
      <c r="H13" s="13">
        <f t="shared" si="2"/>
        <v>0</v>
      </c>
      <c r="I13" s="13">
        <f t="shared" si="0"/>
        <v>0</v>
      </c>
      <c r="J13" s="14">
        <f t="shared" si="1"/>
        <v>2.7761013880506939E-2</v>
      </c>
    </row>
    <row r="14" spans="1:11" ht="21.75" customHeight="1" thickBot="1" x14ac:dyDescent="0.3">
      <c r="A14" s="15" t="s">
        <v>20</v>
      </c>
      <c r="B14" s="16">
        <v>8</v>
      </c>
      <c r="C14" s="20">
        <v>2479</v>
      </c>
      <c r="D14" s="21">
        <v>1301</v>
      </c>
      <c r="E14" s="21"/>
      <c r="F14" s="22">
        <v>4</v>
      </c>
      <c r="G14" s="12">
        <f>C14/I2</f>
        <v>0.58799810246679318</v>
      </c>
      <c r="H14" s="13">
        <f t="shared" si="2"/>
        <v>0.52480839048003225</v>
      </c>
      <c r="I14" s="13">
        <f t="shared" si="0"/>
        <v>0</v>
      </c>
      <c r="J14" s="14">
        <f t="shared" si="1"/>
        <v>1.0582010582010583E-3</v>
      </c>
    </row>
    <row r="15" spans="1:11" ht="48" thickBot="1" x14ac:dyDescent="0.3">
      <c r="A15" s="15" t="s">
        <v>21</v>
      </c>
      <c r="B15" s="16">
        <v>9</v>
      </c>
      <c r="C15" s="17">
        <v>990</v>
      </c>
      <c r="D15" s="18">
        <v>1394</v>
      </c>
      <c r="E15" s="18"/>
      <c r="F15" s="19"/>
      <c r="G15" s="12">
        <f>C15/[1]Светлый!$M$10</f>
        <v>0.40523945968072045</v>
      </c>
      <c r="H15" s="13">
        <f t="shared" si="2"/>
        <v>1.408080808080808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693</v>
      </c>
      <c r="D16" s="21">
        <v>3523</v>
      </c>
      <c r="E16" s="21"/>
      <c r="F16" s="22">
        <v>1</v>
      </c>
      <c r="G16" s="12">
        <f>C16/I2</f>
        <v>0.16437381404174572</v>
      </c>
      <c r="H16" s="13">
        <f t="shared" si="2"/>
        <v>5.083694083694084</v>
      </c>
      <c r="I16" s="13">
        <f t="shared" si="0"/>
        <v>0</v>
      </c>
      <c r="J16" s="14">
        <f t="shared" si="1"/>
        <v>2.3719165085388995E-4</v>
      </c>
    </row>
    <row r="17" spans="1:10" ht="24" customHeight="1" thickBot="1" x14ac:dyDescent="0.3">
      <c r="A17" s="15" t="s">
        <v>23</v>
      </c>
      <c r="B17" s="16">
        <v>11</v>
      </c>
      <c r="C17" s="20">
        <v>300</v>
      </c>
      <c r="D17" s="21">
        <v>276</v>
      </c>
      <c r="E17" s="21"/>
      <c r="F17" s="22">
        <v>1</v>
      </c>
      <c r="G17" s="12">
        <f>C17/[1]Светлый!$M$10</f>
        <v>0.12279983626688498</v>
      </c>
      <c r="H17" s="13">
        <f t="shared" si="2"/>
        <v>0.92</v>
      </c>
      <c r="I17" s="13">
        <f t="shared" si="0"/>
        <v>0</v>
      </c>
      <c r="J17" s="14">
        <f t="shared" si="1"/>
        <v>1.736111111111111E-3</v>
      </c>
    </row>
    <row r="18" spans="1:10" ht="24" customHeight="1" thickBot="1" x14ac:dyDescent="0.3">
      <c r="A18" s="15" t="s">
        <v>24</v>
      </c>
      <c r="B18" s="16">
        <v>12</v>
      </c>
      <c r="C18" s="20">
        <v>1906</v>
      </c>
      <c r="D18" s="21">
        <v>691</v>
      </c>
      <c r="E18" s="21"/>
      <c r="F18" s="22">
        <v>6</v>
      </c>
      <c r="G18" s="12">
        <f>C18/I2</f>
        <v>0.45208728652751423</v>
      </c>
      <c r="H18" s="13">
        <f t="shared" si="2"/>
        <v>0.36253934942287513</v>
      </c>
      <c r="I18" s="13">
        <f t="shared" si="0"/>
        <v>0</v>
      </c>
      <c r="J18" s="14">
        <f t="shared" si="1"/>
        <v>2.3103581055063534E-3</v>
      </c>
    </row>
    <row r="19" spans="1:10" ht="24" customHeight="1" thickBot="1" x14ac:dyDescent="0.3">
      <c r="A19" s="15" t="s">
        <v>25</v>
      </c>
      <c r="B19" s="16">
        <v>13</v>
      </c>
      <c r="C19" s="20">
        <v>976</v>
      </c>
      <c r="D19" s="21">
        <v>643</v>
      </c>
      <c r="E19" s="21"/>
      <c r="F19" s="22">
        <v>5</v>
      </c>
      <c r="G19" s="12">
        <f>C19/I2</f>
        <v>0.23149905123339659</v>
      </c>
      <c r="H19" s="13">
        <f t="shared" si="2"/>
        <v>0.65881147540983609</v>
      </c>
      <c r="I19" s="13">
        <f t="shared" si="0"/>
        <v>0</v>
      </c>
      <c r="J19" s="14">
        <f t="shared" si="1"/>
        <v>3.0883261272390363E-3</v>
      </c>
    </row>
    <row r="20" spans="1:10" ht="24" customHeight="1" thickBot="1" x14ac:dyDescent="0.3">
      <c r="A20" s="15" t="s">
        <v>26</v>
      </c>
      <c r="B20" s="16">
        <v>14</v>
      </c>
      <c r="C20" s="20">
        <v>977</v>
      </c>
      <c r="D20" s="21">
        <v>353</v>
      </c>
      <c r="E20" s="21"/>
      <c r="F20" s="22">
        <v>5</v>
      </c>
      <c r="G20" s="12">
        <f>C20/I2</f>
        <v>0.23173624288425049</v>
      </c>
      <c r="H20" s="13">
        <f t="shared" si="2"/>
        <v>0.36131013306038895</v>
      </c>
      <c r="I20" s="13">
        <f t="shared" si="0"/>
        <v>0</v>
      </c>
      <c r="J20" s="14">
        <f t="shared" si="1"/>
        <v>3.7593984962406013E-3</v>
      </c>
    </row>
    <row r="21" spans="1:10" ht="24" customHeight="1" thickBot="1" x14ac:dyDescent="0.3">
      <c r="A21" s="15" t="s">
        <v>27</v>
      </c>
      <c r="B21" s="16">
        <v>15</v>
      </c>
      <c r="C21" s="20">
        <v>2850</v>
      </c>
      <c r="D21" s="21">
        <v>1366</v>
      </c>
      <c r="E21" s="21"/>
      <c r="F21" s="22">
        <v>1</v>
      </c>
      <c r="G21" s="12">
        <f>C21/I2</f>
        <v>0.67599620493358636</v>
      </c>
      <c r="H21" s="13">
        <f t="shared" si="2"/>
        <v>0.47929824561403511</v>
      </c>
      <c r="I21" s="13">
        <f t="shared" si="0"/>
        <v>0</v>
      </c>
      <c r="J21" s="14">
        <f t="shared" si="1"/>
        <v>2.3719165085388995E-4</v>
      </c>
    </row>
    <row r="22" spans="1:10" ht="24" customHeight="1" thickBot="1" x14ac:dyDescent="0.3">
      <c r="A22" s="15" t="s">
        <v>28</v>
      </c>
      <c r="B22" s="16">
        <v>16</v>
      </c>
      <c r="C22" s="20">
        <v>844</v>
      </c>
      <c r="D22" s="21">
        <v>369</v>
      </c>
      <c r="E22" s="21"/>
      <c r="F22" s="22"/>
      <c r="G22" s="12">
        <f>C22/I2</f>
        <v>0.20018975332068312</v>
      </c>
      <c r="H22" s="13">
        <f t="shared" si="2"/>
        <v>0.4372037914691943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83</v>
      </c>
      <c r="D23" s="21">
        <v>230</v>
      </c>
      <c r="E23" s="21"/>
      <c r="F23" s="22"/>
      <c r="G23" s="12">
        <f>C23/I2</f>
        <v>1.9686907020872866E-2</v>
      </c>
      <c r="H23" s="13">
        <f t="shared" si="2"/>
        <v>2.7710843373493974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6</v>
      </c>
      <c r="D24" s="21"/>
      <c r="E24" s="21"/>
      <c r="F24" s="22"/>
      <c r="G24" s="12">
        <f>C24/I2</f>
        <v>1.4231499051233396E-3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2562</v>
      </c>
      <c r="D25" s="21"/>
      <c r="E25" s="21"/>
      <c r="F25" s="22">
        <v>6</v>
      </c>
      <c r="G25" s="12">
        <f>C25/I2</f>
        <v>0.60768500948766602</v>
      </c>
      <c r="H25" s="13">
        <f t="shared" si="2"/>
        <v>0</v>
      </c>
      <c r="I25" s="13">
        <f t="shared" si="0"/>
        <v>0</v>
      </c>
      <c r="J25" s="14">
        <f t="shared" si="1"/>
        <v>2.34192037470726E-3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4216</v>
      </c>
      <c r="D26" s="29"/>
      <c r="E26" s="29"/>
      <c r="F26" s="22">
        <v>832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0.19734345351043645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7">
    <tabColor rgb="FFFF0000"/>
  </sheetPr>
  <dimension ref="A1:K29"/>
  <sheetViews>
    <sheetView topLeftCell="A4" workbookViewId="0">
      <selection activeCell="F32" sqref="F32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[1]Светлогорск!$E$10</f>
        <v>2071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2071</v>
      </c>
      <c r="D7" s="10"/>
      <c r="E7" s="10"/>
      <c r="F7" s="11">
        <v>585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0.28247223563495893</v>
      </c>
    </row>
    <row r="8" spans="1:11" ht="32.25" thickBot="1" x14ac:dyDescent="0.3">
      <c r="A8" s="15" t="s">
        <v>13</v>
      </c>
      <c r="B8" s="16">
        <v>2</v>
      </c>
      <c r="C8" s="17">
        <v>2071</v>
      </c>
      <c r="D8" s="18"/>
      <c r="E8" s="18"/>
      <c r="F8" s="19">
        <v>271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0.13085465958474168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2071</v>
      </c>
      <c r="D9" s="21"/>
      <c r="E9" s="21"/>
      <c r="F9" s="22">
        <v>242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0.11685176243360695</v>
      </c>
    </row>
    <row r="10" spans="1:11" ht="21.75" customHeight="1" thickBot="1" x14ac:dyDescent="0.3">
      <c r="A10" s="15" t="s">
        <v>16</v>
      </c>
      <c r="B10" s="16">
        <v>4</v>
      </c>
      <c r="C10" s="20">
        <v>1261</v>
      </c>
      <c r="D10" s="21">
        <v>132</v>
      </c>
      <c r="E10" s="21"/>
      <c r="F10" s="22">
        <v>166</v>
      </c>
      <c r="G10" s="12">
        <f>C10/I2</f>
        <v>0.60888459681313378</v>
      </c>
      <c r="H10" s="13">
        <f t="shared" ref="H10:H26" si="2">D10/C10</f>
        <v>0.10467882632831087</v>
      </c>
      <c r="I10" s="13">
        <f t="shared" si="0"/>
        <v>0</v>
      </c>
      <c r="J10" s="14">
        <f t="shared" si="1"/>
        <v>0.11916726489590811</v>
      </c>
    </row>
    <row r="11" spans="1:11" ht="21.75" customHeight="1" thickBot="1" x14ac:dyDescent="0.3">
      <c r="A11" s="15" t="s">
        <v>17</v>
      </c>
      <c r="B11" s="16">
        <v>5</v>
      </c>
      <c r="C11" s="20">
        <v>1261</v>
      </c>
      <c r="D11" s="21">
        <v>132</v>
      </c>
      <c r="E11" s="21"/>
      <c r="F11" s="22">
        <v>46</v>
      </c>
      <c r="G11" s="12">
        <f>C11/I2</f>
        <v>0.60888459681313378</v>
      </c>
      <c r="H11" s="13">
        <f t="shared" si="2"/>
        <v>0.10467882632831087</v>
      </c>
      <c r="I11" s="13">
        <f t="shared" si="0"/>
        <v>0</v>
      </c>
      <c r="J11" s="14">
        <f t="shared" si="1"/>
        <v>3.3022254127781765E-2</v>
      </c>
    </row>
    <row r="12" spans="1:11" ht="21.75" customHeight="1" thickBot="1" x14ac:dyDescent="0.3">
      <c r="A12" s="15" t="s">
        <v>18</v>
      </c>
      <c r="B12" s="16">
        <v>6</v>
      </c>
      <c r="C12" s="20">
        <v>958</v>
      </c>
      <c r="D12" s="21"/>
      <c r="E12" s="21"/>
      <c r="F12" s="22">
        <v>85</v>
      </c>
      <c r="G12" s="12">
        <f>C12/I2</f>
        <v>0.46257846450989859</v>
      </c>
      <c r="H12" s="13">
        <f t="shared" si="2"/>
        <v>0</v>
      </c>
      <c r="I12" s="13">
        <f t="shared" si="0"/>
        <v>0</v>
      </c>
      <c r="J12" s="14">
        <f t="shared" si="1"/>
        <v>8.8726513569937368E-2</v>
      </c>
    </row>
    <row r="13" spans="1:11" ht="21.75" customHeight="1" thickBot="1" x14ac:dyDescent="0.3">
      <c r="A13" s="15" t="s">
        <v>19</v>
      </c>
      <c r="B13" s="16">
        <v>7</v>
      </c>
      <c r="C13" s="20">
        <v>854</v>
      </c>
      <c r="D13" s="21"/>
      <c r="E13" s="21"/>
      <c r="F13" s="22">
        <v>48</v>
      </c>
      <c r="G13" s="12">
        <f>C13/I2</f>
        <v>0.41236117817479478</v>
      </c>
      <c r="H13" s="13">
        <f t="shared" si="2"/>
        <v>0</v>
      </c>
      <c r="I13" s="13">
        <f t="shared" si="0"/>
        <v>0</v>
      </c>
      <c r="J13" s="14">
        <f t="shared" si="1"/>
        <v>5.6206088992974239E-2</v>
      </c>
    </row>
    <row r="14" spans="1:11" ht="21.75" customHeight="1" thickBot="1" x14ac:dyDescent="0.3">
      <c r="A14" s="15" t="s">
        <v>20</v>
      </c>
      <c r="B14" s="16">
        <v>8</v>
      </c>
      <c r="C14" s="20">
        <v>902</v>
      </c>
      <c r="D14" s="21">
        <v>260</v>
      </c>
      <c r="E14" s="21"/>
      <c r="F14" s="22">
        <v>41</v>
      </c>
      <c r="G14" s="12">
        <f>C14/I2</f>
        <v>0.43553838725253502</v>
      </c>
      <c r="H14" s="13">
        <f t="shared" si="2"/>
        <v>0.28824833702882485</v>
      </c>
      <c r="I14" s="13">
        <f t="shared" si="0"/>
        <v>0</v>
      </c>
      <c r="J14" s="14">
        <f t="shared" si="1"/>
        <v>3.5283993115318414E-2</v>
      </c>
    </row>
    <row r="15" spans="1:11" ht="48" thickBot="1" x14ac:dyDescent="0.3">
      <c r="A15" s="15" t="s">
        <v>21</v>
      </c>
      <c r="B15" s="16">
        <v>9</v>
      </c>
      <c r="C15" s="17">
        <v>612</v>
      </c>
      <c r="D15" s="18">
        <v>306</v>
      </c>
      <c r="E15" s="18"/>
      <c r="F15" s="19"/>
      <c r="G15" s="12">
        <f>C15/[1]Светлогорск!$M$10</f>
        <v>0.50370370370370365</v>
      </c>
      <c r="H15" s="13">
        <f t="shared" si="2"/>
        <v>0.5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1285</v>
      </c>
      <c r="D16" s="21">
        <v>786</v>
      </c>
      <c r="E16" s="21"/>
      <c r="F16" s="22">
        <v>11</v>
      </c>
      <c r="G16" s="12">
        <f>C16/I2</f>
        <v>0.6204732013520039</v>
      </c>
      <c r="H16" s="13">
        <f t="shared" si="2"/>
        <v>0.61167315175097281</v>
      </c>
      <c r="I16" s="13">
        <f t="shared" si="0"/>
        <v>0</v>
      </c>
      <c r="J16" s="14">
        <f t="shared" si="1"/>
        <v>5.311443746982134E-3</v>
      </c>
    </row>
    <row r="17" spans="1:10" ht="24" customHeight="1" thickBot="1" x14ac:dyDescent="0.3">
      <c r="A17" s="15" t="s">
        <v>23</v>
      </c>
      <c r="B17" s="16">
        <v>11</v>
      </c>
      <c r="C17" s="20">
        <v>297</v>
      </c>
      <c r="D17" s="21">
        <v>317</v>
      </c>
      <c r="E17" s="21"/>
      <c r="F17" s="22">
        <v>25</v>
      </c>
      <c r="G17" s="12">
        <f>C17/[1]Светлогорск!$M$10</f>
        <v>0.24444444444444444</v>
      </c>
      <c r="H17" s="13">
        <f t="shared" si="2"/>
        <v>1.0673400673400673</v>
      </c>
      <c r="I17" s="13">
        <f t="shared" si="0"/>
        <v>0</v>
      </c>
      <c r="J17" s="14">
        <f t="shared" si="1"/>
        <v>4.071661237785016E-2</v>
      </c>
    </row>
    <row r="18" spans="1:10" ht="24" customHeight="1" thickBot="1" x14ac:dyDescent="0.3">
      <c r="A18" s="15" t="s">
        <v>24</v>
      </c>
      <c r="B18" s="16">
        <v>12</v>
      </c>
      <c r="C18" s="20">
        <v>1238</v>
      </c>
      <c r="D18" s="21">
        <v>221</v>
      </c>
      <c r="E18" s="21"/>
      <c r="F18" s="22">
        <v>62</v>
      </c>
      <c r="G18" s="12">
        <f>C18/I2</f>
        <v>0.59777885079671655</v>
      </c>
      <c r="H18" s="13">
        <f t="shared" si="2"/>
        <v>0.17851373182552505</v>
      </c>
      <c r="I18" s="13">
        <f t="shared" si="0"/>
        <v>0</v>
      </c>
      <c r="J18" s="14">
        <f t="shared" si="1"/>
        <v>4.2494859492803287E-2</v>
      </c>
    </row>
    <row r="19" spans="1:10" ht="24" customHeight="1" thickBot="1" x14ac:dyDescent="0.3">
      <c r="A19" s="15" t="s">
        <v>25</v>
      </c>
      <c r="B19" s="16">
        <v>13</v>
      </c>
      <c r="C19" s="20">
        <v>414</v>
      </c>
      <c r="D19" s="21">
        <v>156</v>
      </c>
      <c r="E19" s="21"/>
      <c r="F19" s="22">
        <v>19</v>
      </c>
      <c r="G19" s="12">
        <f>C19/I2</f>
        <v>0.19990342829550942</v>
      </c>
      <c r="H19" s="13">
        <f t="shared" si="2"/>
        <v>0.37681159420289856</v>
      </c>
      <c r="I19" s="13">
        <f t="shared" si="0"/>
        <v>0</v>
      </c>
      <c r="J19" s="14">
        <f t="shared" si="1"/>
        <v>3.3333333333333333E-2</v>
      </c>
    </row>
    <row r="20" spans="1:10" ht="24" customHeight="1" thickBot="1" x14ac:dyDescent="0.3">
      <c r="A20" s="15" t="s">
        <v>26</v>
      </c>
      <c r="B20" s="16">
        <v>14</v>
      </c>
      <c r="C20" s="20">
        <v>414</v>
      </c>
      <c r="D20" s="21">
        <v>156</v>
      </c>
      <c r="E20" s="21"/>
      <c r="F20" s="22">
        <v>154</v>
      </c>
      <c r="G20" s="12">
        <f>C20/I2</f>
        <v>0.19990342829550942</v>
      </c>
      <c r="H20" s="13">
        <f t="shared" si="2"/>
        <v>0.37681159420289856</v>
      </c>
      <c r="I20" s="13">
        <f t="shared" si="0"/>
        <v>0</v>
      </c>
      <c r="J20" s="14">
        <f t="shared" si="1"/>
        <v>0.27017543859649124</v>
      </c>
    </row>
    <row r="21" spans="1:10" ht="24" customHeight="1" thickBot="1" x14ac:dyDescent="0.3">
      <c r="A21" s="15" t="s">
        <v>27</v>
      </c>
      <c r="B21" s="16">
        <v>15</v>
      </c>
      <c r="C21" s="20">
        <v>1646</v>
      </c>
      <c r="D21" s="21">
        <v>425</v>
      </c>
      <c r="E21" s="21"/>
      <c r="F21" s="22">
        <v>25</v>
      </c>
      <c r="G21" s="12">
        <f>C21/I2</f>
        <v>0.79478512795750844</v>
      </c>
      <c r="H21" s="13">
        <f t="shared" si="2"/>
        <v>0.25820170109356017</v>
      </c>
      <c r="I21" s="13">
        <f t="shared" si="0"/>
        <v>0</v>
      </c>
      <c r="J21" s="14">
        <f t="shared" si="1"/>
        <v>1.2071463061323033E-2</v>
      </c>
    </row>
    <row r="22" spans="1:10" ht="24" customHeight="1" thickBot="1" x14ac:dyDescent="0.3">
      <c r="A22" s="15" t="s">
        <v>28</v>
      </c>
      <c r="B22" s="16">
        <v>16</v>
      </c>
      <c r="C22" s="20">
        <v>534</v>
      </c>
      <c r="D22" s="21">
        <v>135</v>
      </c>
      <c r="E22" s="21"/>
      <c r="F22" s="22">
        <v>0</v>
      </c>
      <c r="G22" s="12">
        <f>C22/I2</f>
        <v>0.25784645098985998</v>
      </c>
      <c r="H22" s="13">
        <f t="shared" si="2"/>
        <v>0.25280898876404495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221</v>
      </c>
      <c r="D23" s="21">
        <v>214</v>
      </c>
      <c r="E23" s="21"/>
      <c r="F23" s="22">
        <v>0</v>
      </c>
      <c r="G23" s="12">
        <f>C23/I2</f>
        <v>0.1067117334620956</v>
      </c>
      <c r="H23" s="13">
        <f t="shared" si="2"/>
        <v>0.96832579185520362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1214</v>
      </c>
      <c r="D25" s="21"/>
      <c r="E25" s="21"/>
      <c r="F25" s="22">
        <v>2</v>
      </c>
      <c r="G25" s="12">
        <f>C25/I2</f>
        <v>0.58619024625784644</v>
      </c>
      <c r="H25" s="13">
        <f t="shared" si="2"/>
        <v>0</v>
      </c>
      <c r="I25" s="13">
        <f t="shared" si="0"/>
        <v>0</v>
      </c>
      <c r="J25" s="14">
        <f t="shared" si="1"/>
        <v>1.6474464579901153E-3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2071</v>
      </c>
      <c r="D26" s="29"/>
      <c r="E26" s="29"/>
      <c r="F26" s="22">
        <v>84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4.0560115886045391E-2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8">
    <tabColor rgb="FFFF0000"/>
  </sheetPr>
  <dimension ref="A1:K29"/>
  <sheetViews>
    <sheetView topLeftCell="A4" workbookViewId="0">
      <selection activeCell="E12" sqref="E12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[1]Славск!$E$10</f>
        <v>2834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2834</v>
      </c>
      <c r="D7" s="10"/>
      <c r="E7" s="10"/>
      <c r="F7" s="11">
        <v>133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4.6930134086097391E-2</v>
      </c>
    </row>
    <row r="8" spans="1:11" ht="32.25" thickBot="1" x14ac:dyDescent="0.3">
      <c r="A8" s="15" t="s">
        <v>13</v>
      </c>
      <c r="B8" s="16">
        <v>2</v>
      </c>
      <c r="C8" s="17">
        <v>2834</v>
      </c>
      <c r="D8" s="18"/>
      <c r="E8" s="18"/>
      <c r="F8" s="19">
        <v>175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6.1750176429075515E-2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2834</v>
      </c>
      <c r="D9" s="21"/>
      <c r="E9" s="21"/>
      <c r="F9" s="22">
        <v>58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2.0465772759350742E-2</v>
      </c>
    </row>
    <row r="10" spans="1:11" ht="21.75" customHeight="1" thickBot="1" x14ac:dyDescent="0.3">
      <c r="A10" s="15" t="s">
        <v>16</v>
      </c>
      <c r="B10" s="16">
        <v>4</v>
      </c>
      <c r="C10" s="20">
        <v>2834</v>
      </c>
      <c r="D10" s="21">
        <v>12</v>
      </c>
      <c r="E10" s="21"/>
      <c r="F10" s="22">
        <v>123</v>
      </c>
      <c r="G10" s="12">
        <f>C10/I2</f>
        <v>1</v>
      </c>
      <c r="H10" s="13">
        <f t="shared" ref="H10:H26" si="2">D10/C10</f>
        <v>4.2342978122794639E-3</v>
      </c>
      <c r="I10" s="13">
        <f t="shared" si="0"/>
        <v>0</v>
      </c>
      <c r="J10" s="14">
        <f t="shared" si="1"/>
        <v>4.321855235418131E-2</v>
      </c>
    </row>
    <row r="11" spans="1:11" ht="21.75" customHeight="1" thickBot="1" x14ac:dyDescent="0.3">
      <c r="A11" s="15" t="s">
        <v>17</v>
      </c>
      <c r="B11" s="16">
        <v>5</v>
      </c>
      <c r="C11" s="20">
        <v>2834</v>
      </c>
      <c r="D11" s="21">
        <v>13</v>
      </c>
      <c r="E11" s="21"/>
      <c r="F11" s="22">
        <v>34</v>
      </c>
      <c r="G11" s="12">
        <f>C11/I2</f>
        <v>1</v>
      </c>
      <c r="H11" s="13">
        <f t="shared" si="2"/>
        <v>4.5871559633027525E-3</v>
      </c>
      <c r="I11" s="13">
        <f t="shared" si="0"/>
        <v>0</v>
      </c>
      <c r="J11" s="14">
        <f t="shared" si="1"/>
        <v>1.194239550403934E-2</v>
      </c>
    </row>
    <row r="12" spans="1:11" ht="21.75" customHeight="1" thickBot="1" x14ac:dyDescent="0.3">
      <c r="A12" s="15" t="s">
        <v>18</v>
      </c>
      <c r="B12" s="16">
        <v>6</v>
      </c>
      <c r="C12" s="20">
        <v>552</v>
      </c>
      <c r="D12" s="21">
        <v>11</v>
      </c>
      <c r="E12" s="21"/>
      <c r="F12" s="22">
        <v>1</v>
      </c>
      <c r="G12" s="12">
        <f>C12/I2</f>
        <v>0.19477769936485534</v>
      </c>
      <c r="H12" s="13">
        <f t="shared" si="2"/>
        <v>1.9927536231884056E-2</v>
      </c>
      <c r="I12" s="13">
        <f t="shared" si="0"/>
        <v>0</v>
      </c>
      <c r="J12" s="14">
        <f t="shared" si="1"/>
        <v>1.7761989342806395E-3</v>
      </c>
    </row>
    <row r="13" spans="1:11" ht="21.75" customHeight="1" thickBot="1" x14ac:dyDescent="0.3">
      <c r="A13" s="15" t="s">
        <v>19</v>
      </c>
      <c r="B13" s="16">
        <v>7</v>
      </c>
      <c r="C13" s="20">
        <v>1117</v>
      </c>
      <c r="D13" s="21">
        <v>2</v>
      </c>
      <c r="E13" s="21"/>
      <c r="F13" s="22">
        <v>22</v>
      </c>
      <c r="G13" s="12">
        <f>C13/I2</f>
        <v>0.3941425546930134</v>
      </c>
      <c r="H13" s="13">
        <f t="shared" si="2"/>
        <v>1.7905102954341987E-3</v>
      </c>
      <c r="I13" s="13">
        <f t="shared" si="0"/>
        <v>0</v>
      </c>
      <c r="J13" s="14">
        <f t="shared" si="1"/>
        <v>1.9660411081322611E-2</v>
      </c>
    </row>
    <row r="14" spans="1:11" ht="21.75" customHeight="1" thickBot="1" x14ac:dyDescent="0.3">
      <c r="A14" s="15" t="s">
        <v>20</v>
      </c>
      <c r="B14" s="16">
        <v>8</v>
      </c>
      <c r="C14" s="20">
        <v>1698</v>
      </c>
      <c r="D14" s="21"/>
      <c r="E14" s="21"/>
      <c r="F14" s="22">
        <v>56</v>
      </c>
      <c r="G14" s="12">
        <f>C14/I2</f>
        <v>0.59915314043754409</v>
      </c>
      <c r="H14" s="13">
        <f t="shared" si="2"/>
        <v>0</v>
      </c>
      <c r="I14" s="13">
        <f t="shared" si="0"/>
        <v>0</v>
      </c>
      <c r="J14" s="14">
        <f t="shared" si="1"/>
        <v>3.2979976442873968E-2</v>
      </c>
    </row>
    <row r="15" spans="1:11" ht="48" thickBot="1" x14ac:dyDescent="0.3">
      <c r="A15" s="15" t="s">
        <v>21</v>
      </c>
      <c r="B15" s="16">
        <v>9</v>
      </c>
      <c r="C15" s="17">
        <v>1405</v>
      </c>
      <c r="D15" s="18"/>
      <c r="E15" s="18"/>
      <c r="F15" s="19"/>
      <c r="G15" s="12">
        <f>C15/[1]Славск!$M$10</f>
        <v>0.88364779874213839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2834</v>
      </c>
      <c r="D16" s="21">
        <v>86</v>
      </c>
      <c r="E16" s="21"/>
      <c r="F16" s="22"/>
      <c r="G16" s="12">
        <f>C16/I2</f>
        <v>1</v>
      </c>
      <c r="H16" s="13">
        <f t="shared" si="2"/>
        <v>3.0345800988002825E-2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831</v>
      </c>
      <c r="D17" s="21">
        <v>31</v>
      </c>
      <c r="E17" s="21"/>
      <c r="F17" s="22">
        <v>1</v>
      </c>
      <c r="G17" s="12">
        <f>C17/[1]Славск!$M$10</f>
        <v>0.52264150943396226</v>
      </c>
      <c r="H17" s="13">
        <f t="shared" si="2"/>
        <v>3.7304452466907341E-2</v>
      </c>
      <c r="I17" s="13">
        <f t="shared" si="0"/>
        <v>0</v>
      </c>
      <c r="J17" s="14">
        <f t="shared" si="1"/>
        <v>1.1600928074245939E-3</v>
      </c>
    </row>
    <row r="18" spans="1:10" ht="24" customHeight="1" thickBot="1" x14ac:dyDescent="0.3">
      <c r="A18" s="15" t="s">
        <v>24</v>
      </c>
      <c r="B18" s="16">
        <v>12</v>
      </c>
      <c r="C18" s="20">
        <v>1868</v>
      </c>
      <c r="D18" s="21"/>
      <c r="E18" s="21"/>
      <c r="F18" s="22"/>
      <c r="G18" s="12">
        <f>C18/I2</f>
        <v>0.65913902611150321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998</v>
      </c>
      <c r="D19" s="21"/>
      <c r="E19" s="21"/>
      <c r="F19" s="22"/>
      <c r="G19" s="12">
        <f>C19/I2</f>
        <v>0.35215243472124208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1224</v>
      </c>
      <c r="D20" s="21"/>
      <c r="E20" s="21"/>
      <c r="F20" s="22">
        <v>168</v>
      </c>
      <c r="G20" s="12">
        <f>C20/I2</f>
        <v>0.43189837685250532</v>
      </c>
      <c r="H20" s="13">
        <f t="shared" si="2"/>
        <v>0</v>
      </c>
      <c r="I20" s="13">
        <f t="shared" si="0"/>
        <v>0</v>
      </c>
      <c r="J20" s="14">
        <f t="shared" si="1"/>
        <v>0.13725490196078433</v>
      </c>
    </row>
    <row r="21" spans="1:10" ht="24" customHeight="1" thickBot="1" x14ac:dyDescent="0.3">
      <c r="A21" s="15" t="s">
        <v>27</v>
      </c>
      <c r="B21" s="16">
        <v>15</v>
      </c>
      <c r="C21" s="20">
        <v>2834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1178</v>
      </c>
      <c r="D22" s="21"/>
      <c r="E22" s="21"/>
      <c r="F22" s="22"/>
      <c r="G22" s="12">
        <f>C22/I2</f>
        <v>0.41566690190543404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713</v>
      </c>
      <c r="D23" s="21">
        <v>6</v>
      </c>
      <c r="E23" s="21"/>
      <c r="F23" s="22">
        <v>5</v>
      </c>
      <c r="G23" s="12">
        <f>C23/I2</f>
        <v>0.25158786167960479</v>
      </c>
      <c r="H23" s="13">
        <f t="shared" si="2"/>
        <v>8.4151472650771386E-3</v>
      </c>
      <c r="I23" s="13">
        <f t="shared" si="0"/>
        <v>0</v>
      </c>
      <c r="J23" s="14">
        <f t="shared" si="1"/>
        <v>6.954102920723227E-3</v>
      </c>
    </row>
    <row r="24" spans="1:10" s="25" customFormat="1" ht="32.25" thickBot="1" x14ac:dyDescent="0.3">
      <c r="A24" s="23" t="s">
        <v>30</v>
      </c>
      <c r="B24" s="24">
        <v>18</v>
      </c>
      <c r="C24" s="20">
        <v>38</v>
      </c>
      <c r="D24" s="21"/>
      <c r="E24" s="21"/>
      <c r="F24" s="22"/>
      <c r="G24" s="12">
        <f>C24/I2</f>
        <v>1.3408609738884969E-2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1688</v>
      </c>
      <c r="D25" s="21">
        <v>6</v>
      </c>
      <c r="E25" s="21"/>
      <c r="F25" s="22">
        <v>1</v>
      </c>
      <c r="G25" s="12">
        <f>C25/I2</f>
        <v>0.59562455892731125</v>
      </c>
      <c r="H25" s="13">
        <f t="shared" si="2"/>
        <v>3.5545023696682463E-3</v>
      </c>
      <c r="I25" s="13">
        <f t="shared" si="0"/>
        <v>0</v>
      </c>
      <c r="J25" s="14">
        <f t="shared" si="1"/>
        <v>5.9031877213695393E-4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2834</v>
      </c>
      <c r="D26" s="29"/>
      <c r="E26" s="29"/>
      <c r="F26" s="22">
        <v>34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1.1997177134791814E-2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9">
    <tabColor rgb="FFFF0000"/>
  </sheetPr>
  <dimension ref="A1:K29"/>
  <sheetViews>
    <sheetView workbookViewId="0">
      <selection activeCell="C12" sqref="C12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[1]Советск!$E$10</f>
        <v>5696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5696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5696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17">
        <v>5696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3637</v>
      </c>
      <c r="D10" s="21"/>
      <c r="E10" s="21"/>
      <c r="F10" s="22"/>
      <c r="G10" s="12">
        <f>C10/I2</f>
        <v>0.6385182584269663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3627</v>
      </c>
      <c r="D11" s="21"/>
      <c r="E11" s="21"/>
      <c r="F11" s="22"/>
      <c r="G11" s="12">
        <f>C11/I2</f>
        <v>0.6367626404494382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/>
      <c r="D12" s="21"/>
      <c r="E12" s="21"/>
      <c r="F12" s="22"/>
      <c r="G12" s="12">
        <f>C12/I2</f>
        <v>0</v>
      </c>
      <c r="H12" s="13" t="e">
        <f t="shared" si="2"/>
        <v>#DIV/0!</v>
      </c>
      <c r="I12" s="13" t="e">
        <f t="shared" si="0"/>
        <v>#DIV/0!</v>
      </c>
      <c r="J12" s="14" t="e">
        <f t="shared" si="1"/>
        <v>#DIV/0!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/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4907</v>
      </c>
      <c r="D14" s="21"/>
      <c r="E14" s="21"/>
      <c r="F14" s="22"/>
      <c r="G14" s="12">
        <f>C14/I2</f>
        <v>0.8614817415730337</v>
      </c>
      <c r="H14" s="13">
        <f t="shared" si="2"/>
        <v>0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3055</v>
      </c>
      <c r="D15" s="18"/>
      <c r="E15" s="18"/>
      <c r="F15" s="19"/>
      <c r="G15" s="12">
        <f>C15/[1]Советск!$M$10</f>
        <v>0.88448176027793857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5696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2237</v>
      </c>
      <c r="D17" s="21"/>
      <c r="E17" s="21"/>
      <c r="F17" s="22"/>
      <c r="G17" s="12">
        <f>C17/[1]Советск!$M$10</f>
        <v>0.64765489287782285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3231</v>
      </c>
      <c r="D18" s="21"/>
      <c r="E18" s="21"/>
      <c r="F18" s="22"/>
      <c r="G18" s="12">
        <f>C18/I2</f>
        <v>0.5672401685393258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2063</v>
      </c>
      <c r="D19" s="21"/>
      <c r="E19" s="21"/>
      <c r="F19" s="22"/>
      <c r="G19" s="12">
        <f>C19/I2</f>
        <v>0.36218398876404495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2071</v>
      </c>
      <c r="D20" s="21"/>
      <c r="E20" s="21"/>
      <c r="F20" s="22"/>
      <c r="G20" s="12">
        <f>C20/I2</f>
        <v>0.3635884831460674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5696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2644</v>
      </c>
      <c r="D22" s="21"/>
      <c r="E22" s="21"/>
      <c r="F22" s="22"/>
      <c r="G22" s="12">
        <f>C22/I2</f>
        <v>0.46418539325842695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2052</v>
      </c>
      <c r="D23" s="21"/>
      <c r="E23" s="21"/>
      <c r="F23" s="22"/>
      <c r="G23" s="12">
        <f>C23/I2</f>
        <v>0.36025280898876405</v>
      </c>
      <c r="H23" s="13">
        <f t="shared" si="2"/>
        <v>0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393</v>
      </c>
      <c r="D24" s="21"/>
      <c r="E24" s="21"/>
      <c r="F24" s="22"/>
      <c r="G24" s="12">
        <f>C24/I2</f>
        <v>6.8995786516853938E-2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/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5696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[1]Балтийск!$E$10</f>
        <v>4379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4379</v>
      </c>
      <c r="D7" s="10"/>
      <c r="E7" s="10"/>
      <c r="F7" s="11">
        <v>1012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0.23110299155058234</v>
      </c>
    </row>
    <row r="8" spans="1:11" ht="32.25" thickBot="1" x14ac:dyDescent="0.3">
      <c r="A8" s="15" t="s">
        <v>13</v>
      </c>
      <c r="B8" s="16">
        <v>2</v>
      </c>
      <c r="C8" s="17">
        <v>4379</v>
      </c>
      <c r="D8" s="18"/>
      <c r="E8" s="18"/>
      <c r="F8" s="19">
        <v>1747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0.39894953185658827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4379</v>
      </c>
      <c r="D9" s="21"/>
      <c r="E9" s="21"/>
      <c r="F9" s="22">
        <v>520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0.1187485727335008</v>
      </c>
    </row>
    <row r="10" spans="1:11" ht="21.75" customHeight="1" thickBot="1" x14ac:dyDescent="0.3">
      <c r="A10" s="15" t="s">
        <v>16</v>
      </c>
      <c r="B10" s="16">
        <v>4</v>
      </c>
      <c r="C10" s="20">
        <v>2055</v>
      </c>
      <c r="D10" s="21">
        <v>214</v>
      </c>
      <c r="E10" s="21"/>
      <c r="F10" s="22">
        <v>366</v>
      </c>
      <c r="G10" s="12">
        <f>C10/I2</f>
        <v>0.46928522493720026</v>
      </c>
      <c r="H10" s="13">
        <f t="shared" ref="H10:H26" si="2">D10/C10</f>
        <v>0.10413625304136254</v>
      </c>
      <c r="I10" s="13">
        <f t="shared" si="0"/>
        <v>0</v>
      </c>
      <c r="J10" s="14">
        <f t="shared" si="1"/>
        <v>0.16130453944468928</v>
      </c>
    </row>
    <row r="11" spans="1:11" ht="21.75" customHeight="1" thickBot="1" x14ac:dyDescent="0.3">
      <c r="A11" s="15" t="s">
        <v>17</v>
      </c>
      <c r="B11" s="16">
        <v>5</v>
      </c>
      <c r="C11" s="20">
        <v>2055</v>
      </c>
      <c r="D11" s="21">
        <v>214</v>
      </c>
      <c r="E11" s="21"/>
      <c r="F11" s="22">
        <v>99</v>
      </c>
      <c r="G11" s="12">
        <f>C11/I2</f>
        <v>0.46928522493720026</v>
      </c>
      <c r="H11" s="13">
        <f t="shared" si="2"/>
        <v>0.10413625304136254</v>
      </c>
      <c r="I11" s="13">
        <f t="shared" si="0"/>
        <v>0</v>
      </c>
      <c r="J11" s="14">
        <f t="shared" si="1"/>
        <v>4.3631555751432349E-2</v>
      </c>
    </row>
    <row r="12" spans="1:11" ht="21.75" customHeight="1" thickBot="1" x14ac:dyDescent="0.3">
      <c r="A12" s="15" t="s">
        <v>18</v>
      </c>
      <c r="B12" s="16">
        <v>6</v>
      </c>
      <c r="C12" s="20">
        <v>185</v>
      </c>
      <c r="D12" s="21"/>
      <c r="E12" s="21"/>
      <c r="F12" s="22"/>
      <c r="G12" s="12">
        <f>C12/I2</f>
        <v>4.2247088376341634E-2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604</v>
      </c>
      <c r="D13" s="21"/>
      <c r="E13" s="21"/>
      <c r="F13" s="22"/>
      <c r="G13" s="12">
        <f>C13/I2</f>
        <v>0.13793103448275862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2049</v>
      </c>
      <c r="D14" s="21">
        <v>1955</v>
      </c>
      <c r="E14" s="21"/>
      <c r="F14" s="22">
        <v>531</v>
      </c>
      <c r="G14" s="12">
        <f>C14/I2</f>
        <v>0.46791504909796755</v>
      </c>
      <c r="H14" s="13">
        <f t="shared" si="2"/>
        <v>0.95412396290873602</v>
      </c>
      <c r="I14" s="13">
        <f t="shared" si="0"/>
        <v>0</v>
      </c>
      <c r="J14" s="14">
        <f t="shared" si="1"/>
        <v>0.13261738261738262</v>
      </c>
    </row>
    <row r="15" spans="1:11" ht="48" thickBot="1" x14ac:dyDescent="0.3">
      <c r="A15" s="15" t="s">
        <v>21</v>
      </c>
      <c r="B15" s="16">
        <v>9</v>
      </c>
      <c r="C15" s="17">
        <v>2154</v>
      </c>
      <c r="D15" s="18">
        <v>1047</v>
      </c>
      <c r="E15" s="18"/>
      <c r="F15" s="19">
        <v>108</v>
      </c>
      <c r="G15" s="12">
        <f>C15/[1]Балтийск!$M$10</f>
        <v>0.77986965966690802</v>
      </c>
      <c r="H15" s="13">
        <f t="shared" si="2"/>
        <v>0.48607242339832868</v>
      </c>
      <c r="I15" s="13">
        <f t="shared" si="0"/>
        <v>0</v>
      </c>
      <c r="J15" s="14">
        <f t="shared" si="1"/>
        <v>3.3739456419868794E-2</v>
      </c>
    </row>
    <row r="16" spans="1:11" ht="24" customHeight="1" thickBot="1" x14ac:dyDescent="0.3">
      <c r="A16" s="15" t="s">
        <v>22</v>
      </c>
      <c r="B16" s="16">
        <v>10</v>
      </c>
      <c r="C16" s="20">
        <v>1548</v>
      </c>
      <c r="D16" s="21">
        <v>2831</v>
      </c>
      <c r="E16" s="21"/>
      <c r="F16" s="22"/>
      <c r="G16" s="12">
        <f>C16/I2</f>
        <v>0.35350536652203701</v>
      </c>
      <c r="H16" s="13">
        <f t="shared" si="2"/>
        <v>1.828811369509044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1167</v>
      </c>
      <c r="D17" s="21"/>
      <c r="E17" s="21"/>
      <c r="F17" s="22">
        <v>97</v>
      </c>
      <c r="G17" s="12">
        <f>C17/[1]Балтийск!$M$10</f>
        <v>0.4225199131064446</v>
      </c>
      <c r="H17" s="13">
        <f t="shared" si="2"/>
        <v>0</v>
      </c>
      <c r="I17" s="13">
        <f t="shared" si="0"/>
        <v>0</v>
      </c>
      <c r="J17" s="14">
        <f t="shared" si="1"/>
        <v>8.3119108826049698E-2</v>
      </c>
    </row>
    <row r="18" spans="1:10" ht="24" customHeight="1" thickBot="1" x14ac:dyDescent="0.3">
      <c r="A18" s="15" t="s">
        <v>24</v>
      </c>
      <c r="B18" s="16">
        <v>12</v>
      </c>
      <c r="C18" s="20">
        <v>1759</v>
      </c>
      <c r="D18" s="21">
        <v>134</v>
      </c>
      <c r="E18" s="21"/>
      <c r="F18" s="22">
        <v>64</v>
      </c>
      <c r="G18" s="12">
        <f>C18/I2</f>
        <v>0.40168988353505364</v>
      </c>
      <c r="H18" s="13">
        <f t="shared" si="2"/>
        <v>7.6179647527003985E-2</v>
      </c>
      <c r="I18" s="13">
        <f t="shared" si="0"/>
        <v>0</v>
      </c>
      <c r="J18" s="14">
        <f t="shared" si="1"/>
        <v>3.3808769149498152E-2</v>
      </c>
    </row>
    <row r="19" spans="1:10" ht="24" customHeight="1" thickBot="1" x14ac:dyDescent="0.3">
      <c r="A19" s="15" t="s">
        <v>25</v>
      </c>
      <c r="B19" s="16">
        <v>13</v>
      </c>
      <c r="C19" s="20">
        <v>1022</v>
      </c>
      <c r="D19" s="21">
        <v>97</v>
      </c>
      <c r="E19" s="21"/>
      <c r="F19" s="22">
        <v>87</v>
      </c>
      <c r="G19" s="12">
        <f>C19/I2</f>
        <v>0.23338661794930349</v>
      </c>
      <c r="H19" s="13">
        <f t="shared" si="2"/>
        <v>9.4911937377690797E-2</v>
      </c>
      <c r="I19" s="13">
        <f t="shared" si="0"/>
        <v>0</v>
      </c>
      <c r="J19" s="14">
        <f t="shared" si="1"/>
        <v>7.7747989276139406E-2</v>
      </c>
    </row>
    <row r="20" spans="1:10" ht="24" customHeight="1" thickBot="1" x14ac:dyDescent="0.3">
      <c r="A20" s="15" t="s">
        <v>26</v>
      </c>
      <c r="B20" s="16">
        <v>14</v>
      </c>
      <c r="C20" s="20">
        <v>1389</v>
      </c>
      <c r="D20" s="21">
        <v>106</v>
      </c>
      <c r="E20" s="21"/>
      <c r="F20" s="22">
        <v>166</v>
      </c>
      <c r="G20" s="12">
        <f>C20/I2</f>
        <v>0.31719570678237041</v>
      </c>
      <c r="H20" s="13">
        <f t="shared" si="2"/>
        <v>7.6313894888408923E-2</v>
      </c>
      <c r="I20" s="13">
        <f t="shared" si="0"/>
        <v>0</v>
      </c>
      <c r="J20" s="14">
        <f t="shared" si="1"/>
        <v>0.11103678929765887</v>
      </c>
    </row>
    <row r="21" spans="1:10" ht="24" customHeight="1" thickBot="1" x14ac:dyDescent="0.3">
      <c r="A21" s="15" t="s">
        <v>27</v>
      </c>
      <c r="B21" s="16">
        <v>15</v>
      </c>
      <c r="C21" s="20">
        <v>3417</v>
      </c>
      <c r="D21" s="21">
        <v>962</v>
      </c>
      <c r="E21" s="21"/>
      <c r="F21" s="22">
        <v>112</v>
      </c>
      <c r="G21" s="12">
        <f>C21/I2</f>
        <v>0.78031514044302352</v>
      </c>
      <c r="H21" s="13">
        <f t="shared" si="2"/>
        <v>0.28153350892595846</v>
      </c>
      <c r="I21" s="13">
        <f t="shared" si="0"/>
        <v>0</v>
      </c>
      <c r="J21" s="14">
        <f t="shared" si="1"/>
        <v>2.5576615665677094E-2</v>
      </c>
    </row>
    <row r="22" spans="1:10" ht="24" customHeight="1" thickBot="1" x14ac:dyDescent="0.3">
      <c r="A22" s="15" t="s">
        <v>28</v>
      </c>
      <c r="B22" s="16">
        <v>16</v>
      </c>
      <c r="C22" s="20">
        <v>359</v>
      </c>
      <c r="D22" s="21">
        <v>99</v>
      </c>
      <c r="E22" s="21"/>
      <c r="F22" s="22">
        <v>11</v>
      </c>
      <c r="G22" s="12">
        <f>C22/I2</f>
        <v>8.198218771408998E-2</v>
      </c>
      <c r="H22" s="13">
        <f t="shared" si="2"/>
        <v>0.27576601671309192</v>
      </c>
      <c r="I22" s="13">
        <f t="shared" si="0"/>
        <v>0</v>
      </c>
      <c r="J22" s="14">
        <f t="shared" si="1"/>
        <v>2.4017467248908297E-2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1306</v>
      </c>
      <c r="D23" s="21">
        <v>139</v>
      </c>
      <c r="E23" s="21"/>
      <c r="F23" s="22">
        <v>97</v>
      </c>
      <c r="G23" s="12">
        <f>C23/I2</f>
        <v>0.29824160767298469</v>
      </c>
      <c r="H23" s="13">
        <f t="shared" si="2"/>
        <v>0.10643185298621746</v>
      </c>
      <c r="I23" s="13">
        <f t="shared" si="0"/>
        <v>0</v>
      </c>
      <c r="J23" s="14">
        <f t="shared" si="1"/>
        <v>6.7128027681660901E-2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654</v>
      </c>
      <c r="D25" s="21"/>
      <c r="E25" s="21"/>
      <c r="F25" s="22">
        <v>14</v>
      </c>
      <c r="G25" s="12">
        <f>C25/I2</f>
        <v>0.14934916647636445</v>
      </c>
      <c r="H25" s="13">
        <f t="shared" si="2"/>
        <v>0</v>
      </c>
      <c r="I25" s="13">
        <f t="shared" si="0"/>
        <v>0</v>
      </c>
      <c r="J25" s="14">
        <f t="shared" si="1"/>
        <v>2.1406727828746176E-2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4379</v>
      </c>
      <c r="D26" s="29"/>
      <c r="E26" s="29"/>
      <c r="F26" s="22">
        <v>1622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0.37040420187257367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0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[1]Черняховск!$E$10</f>
        <v>6857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6857</v>
      </c>
      <c r="D7" s="10"/>
      <c r="E7" s="10"/>
      <c r="F7" s="11">
        <v>164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2.3917164940936271E-2</v>
      </c>
    </row>
    <row r="8" spans="1:11" ht="32.25" thickBot="1" x14ac:dyDescent="0.3">
      <c r="A8" s="15" t="s">
        <v>13</v>
      </c>
      <c r="B8" s="16">
        <v>2</v>
      </c>
      <c r="C8" s="17">
        <v>6857</v>
      </c>
      <c r="D8" s="18"/>
      <c r="E8" s="18"/>
      <c r="F8" s="19">
        <v>121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1.7646200962520054E-2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6857</v>
      </c>
      <c r="D9" s="21"/>
      <c r="E9" s="21"/>
      <c r="F9" s="22">
        <v>100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1.4583637159107481E-2</v>
      </c>
    </row>
    <row r="10" spans="1:11" ht="21.75" customHeight="1" thickBot="1" x14ac:dyDescent="0.3">
      <c r="A10" s="15" t="s">
        <v>16</v>
      </c>
      <c r="B10" s="16">
        <v>4</v>
      </c>
      <c r="C10" s="20">
        <v>1530</v>
      </c>
      <c r="D10" s="21"/>
      <c r="E10" s="21"/>
      <c r="F10" s="22">
        <v>60</v>
      </c>
      <c r="G10" s="12">
        <f>C10/I2</f>
        <v>0.22312964853434447</v>
      </c>
      <c r="H10" s="13">
        <f t="shared" ref="H10:H26" si="2">D10/C10</f>
        <v>0</v>
      </c>
      <c r="I10" s="13">
        <f t="shared" si="0"/>
        <v>0</v>
      </c>
      <c r="J10" s="14">
        <f t="shared" si="1"/>
        <v>3.9215686274509803E-2</v>
      </c>
    </row>
    <row r="11" spans="1:11" ht="21.75" customHeight="1" thickBot="1" x14ac:dyDescent="0.3">
      <c r="A11" s="15" t="s">
        <v>17</v>
      </c>
      <c r="B11" s="16">
        <v>5</v>
      </c>
      <c r="C11" s="20">
        <v>1420</v>
      </c>
      <c r="D11" s="21"/>
      <c r="E11" s="21"/>
      <c r="F11" s="22">
        <v>60</v>
      </c>
      <c r="G11" s="12">
        <f>C11/I2</f>
        <v>0.20708764765932625</v>
      </c>
      <c r="H11" s="13">
        <f t="shared" si="2"/>
        <v>0</v>
      </c>
      <c r="I11" s="13">
        <f t="shared" si="0"/>
        <v>0</v>
      </c>
      <c r="J11" s="14">
        <f t="shared" si="1"/>
        <v>4.2253521126760563E-2</v>
      </c>
    </row>
    <row r="12" spans="1:11" ht="21.75" customHeight="1" thickBot="1" x14ac:dyDescent="0.3">
      <c r="A12" s="15" t="s">
        <v>18</v>
      </c>
      <c r="B12" s="16">
        <v>6</v>
      </c>
      <c r="C12" s="20">
        <v>1370</v>
      </c>
      <c r="D12" s="21"/>
      <c r="E12" s="21"/>
      <c r="F12" s="22">
        <v>21</v>
      </c>
      <c r="G12" s="12">
        <f>C12/I2</f>
        <v>0.1997958290797725</v>
      </c>
      <c r="H12" s="13">
        <f t="shared" si="2"/>
        <v>0</v>
      </c>
      <c r="I12" s="13">
        <f t="shared" si="0"/>
        <v>0</v>
      </c>
      <c r="J12" s="14">
        <f t="shared" si="1"/>
        <v>1.5328467153284672E-2</v>
      </c>
    </row>
    <row r="13" spans="1:11" ht="21.75" customHeight="1" thickBot="1" x14ac:dyDescent="0.3">
      <c r="A13" s="15" t="s">
        <v>19</v>
      </c>
      <c r="B13" s="16">
        <v>7</v>
      </c>
      <c r="C13" s="20">
        <v>1240</v>
      </c>
      <c r="D13" s="21"/>
      <c r="E13" s="21"/>
      <c r="F13" s="22">
        <v>21</v>
      </c>
      <c r="G13" s="12">
        <f>C13/I2</f>
        <v>0.18083710077293277</v>
      </c>
      <c r="H13" s="13">
        <f t="shared" si="2"/>
        <v>0</v>
      </c>
      <c r="I13" s="13">
        <f t="shared" si="0"/>
        <v>0</v>
      </c>
      <c r="J13" s="14">
        <f t="shared" si="1"/>
        <v>1.6935483870967744E-2</v>
      </c>
    </row>
    <row r="14" spans="1:11" ht="21.75" customHeight="1" thickBot="1" x14ac:dyDescent="0.3">
      <c r="A14" s="15" t="s">
        <v>20</v>
      </c>
      <c r="B14" s="16">
        <v>8</v>
      </c>
      <c r="C14" s="20">
        <v>1318</v>
      </c>
      <c r="D14" s="21"/>
      <c r="E14" s="21"/>
      <c r="F14" s="22">
        <v>37</v>
      </c>
      <c r="G14" s="12">
        <f>C14/I2</f>
        <v>0.19221233775703661</v>
      </c>
      <c r="H14" s="13">
        <f t="shared" si="2"/>
        <v>0</v>
      </c>
      <c r="I14" s="13">
        <f t="shared" si="0"/>
        <v>0</v>
      </c>
      <c r="J14" s="14">
        <f t="shared" si="1"/>
        <v>2.8072837632776935E-2</v>
      </c>
    </row>
    <row r="15" spans="1:11" ht="48" thickBot="1" x14ac:dyDescent="0.3">
      <c r="A15" s="15" t="s">
        <v>21</v>
      </c>
      <c r="B15" s="16">
        <v>9</v>
      </c>
      <c r="C15" s="17">
        <v>4106</v>
      </c>
      <c r="D15" s="18"/>
      <c r="E15" s="18"/>
      <c r="F15" s="19"/>
      <c r="G15" s="12">
        <f>C15/[1]Черняховск!$M$10</f>
        <v>1</v>
      </c>
      <c r="H15" s="13">
        <f t="shared" si="2"/>
        <v>0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6857</v>
      </c>
      <c r="D16" s="21"/>
      <c r="E16" s="21"/>
      <c r="F16" s="22"/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54</v>
      </c>
      <c r="D17" s="21"/>
      <c r="E17" s="21"/>
      <c r="F17" s="22"/>
      <c r="G17" s="12">
        <f>C17/[1]Черняховск!$M$10</f>
        <v>1.3151485630784217E-2</v>
      </c>
      <c r="H17" s="13">
        <f t="shared" si="2"/>
        <v>0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6857</v>
      </c>
      <c r="D18" s="21"/>
      <c r="E18" s="21"/>
      <c r="F18" s="22">
        <v>142</v>
      </c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2.0708764765932624E-2</v>
      </c>
    </row>
    <row r="19" spans="1:10" ht="24" customHeight="1" thickBot="1" x14ac:dyDescent="0.3">
      <c r="A19" s="15" t="s">
        <v>25</v>
      </c>
      <c r="B19" s="16">
        <v>13</v>
      </c>
      <c r="C19" s="20">
        <v>3270</v>
      </c>
      <c r="D19" s="21"/>
      <c r="E19" s="21"/>
      <c r="F19" s="22">
        <v>142</v>
      </c>
      <c r="G19" s="12">
        <f>C19/I2</f>
        <v>0.47688493510281466</v>
      </c>
      <c r="H19" s="13">
        <f t="shared" si="2"/>
        <v>0</v>
      </c>
      <c r="I19" s="13">
        <f t="shared" si="0"/>
        <v>0</v>
      </c>
      <c r="J19" s="14">
        <f t="shared" si="1"/>
        <v>4.3425076452599388E-2</v>
      </c>
    </row>
    <row r="20" spans="1:10" ht="24" customHeight="1" thickBot="1" x14ac:dyDescent="0.3">
      <c r="A20" s="15" t="s">
        <v>26</v>
      </c>
      <c r="B20" s="16">
        <v>14</v>
      </c>
      <c r="C20" s="20">
        <v>4170</v>
      </c>
      <c r="D20" s="21"/>
      <c r="E20" s="21"/>
      <c r="F20" s="22">
        <v>308</v>
      </c>
      <c r="G20" s="12">
        <f>C20/I2</f>
        <v>0.60813766953478199</v>
      </c>
      <c r="H20" s="13">
        <f t="shared" si="2"/>
        <v>0</v>
      </c>
      <c r="I20" s="13">
        <f t="shared" si="0"/>
        <v>0</v>
      </c>
      <c r="J20" s="14">
        <f t="shared" si="1"/>
        <v>7.3860911270983209E-2</v>
      </c>
    </row>
    <row r="21" spans="1:10" ht="24" customHeight="1" thickBot="1" x14ac:dyDescent="0.3">
      <c r="A21" s="15" t="s">
        <v>27</v>
      </c>
      <c r="B21" s="16">
        <v>15</v>
      </c>
      <c r="C21" s="20">
        <v>6857</v>
      </c>
      <c r="D21" s="21"/>
      <c r="E21" s="21"/>
      <c r="F21" s="22">
        <v>44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6.4168003500072917E-3</v>
      </c>
    </row>
    <row r="22" spans="1:10" ht="24" customHeight="1" thickBot="1" x14ac:dyDescent="0.3">
      <c r="A22" s="15" t="s">
        <v>28</v>
      </c>
      <c r="B22" s="16">
        <v>16</v>
      </c>
      <c r="C22" s="20">
        <v>1010</v>
      </c>
      <c r="D22" s="21"/>
      <c r="E22" s="21"/>
      <c r="F22" s="22">
        <v>12</v>
      </c>
      <c r="G22" s="12">
        <f>C22/I2</f>
        <v>0.14729473530698556</v>
      </c>
      <c r="H22" s="13">
        <f t="shared" si="2"/>
        <v>0</v>
      </c>
      <c r="I22" s="13">
        <f t="shared" si="0"/>
        <v>0</v>
      </c>
      <c r="J22" s="14">
        <f t="shared" si="1"/>
        <v>1.1881188118811881E-2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1017</v>
      </c>
      <c r="D23" s="21"/>
      <c r="E23" s="21"/>
      <c r="F23" s="22">
        <v>23</v>
      </c>
      <c r="G23" s="12">
        <f>C23/I2</f>
        <v>0.14831558990812307</v>
      </c>
      <c r="H23" s="13">
        <f t="shared" si="2"/>
        <v>0</v>
      </c>
      <c r="I23" s="13">
        <f t="shared" si="0"/>
        <v>0</v>
      </c>
      <c r="J23" s="14">
        <f t="shared" si="1"/>
        <v>2.2615535889872172E-2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810</v>
      </c>
      <c r="D24" s="21"/>
      <c r="E24" s="21"/>
      <c r="F24" s="22"/>
      <c r="G24" s="12">
        <f>C24/I2</f>
        <v>0.1181274609887706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1670</v>
      </c>
      <c r="D25" s="21"/>
      <c r="E25" s="21"/>
      <c r="F25" s="22">
        <v>58</v>
      </c>
      <c r="G25" s="12">
        <f>C25/I2</f>
        <v>0.24354674055709494</v>
      </c>
      <c r="H25" s="13">
        <f t="shared" si="2"/>
        <v>0</v>
      </c>
      <c r="I25" s="13">
        <f t="shared" si="0"/>
        <v>0</v>
      </c>
      <c r="J25" s="14">
        <f t="shared" si="1"/>
        <v>3.473053892215569E-2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6857</v>
      </c>
      <c r="D26" s="29"/>
      <c r="E26" s="29"/>
      <c r="F26" s="22">
        <v>315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4.5938457051188569E-2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tabColor rgb="FFFF0000"/>
  </sheetPr>
  <dimension ref="A1:K29"/>
  <sheetViews>
    <sheetView topLeftCell="A10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[1]ГП1!$E$10</f>
        <v>15025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15025</v>
      </c>
      <c r="D7" s="10"/>
      <c r="E7" s="10"/>
      <c r="F7" s="11">
        <v>60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3.9933444259567389E-3</v>
      </c>
    </row>
    <row r="8" spans="1:11" ht="32.25" thickBot="1" x14ac:dyDescent="0.3">
      <c r="A8" s="15" t="s">
        <v>13</v>
      </c>
      <c r="B8" s="16">
        <v>2</v>
      </c>
      <c r="C8" s="17">
        <v>15025</v>
      </c>
      <c r="D8" s="18"/>
      <c r="E8" s="18"/>
      <c r="F8" s="19">
        <v>55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3.6605657237936771E-3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15025</v>
      </c>
      <c r="D9" s="21"/>
      <c r="E9" s="21"/>
      <c r="F9" s="22">
        <v>1206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8.0266222961730443E-2</v>
      </c>
    </row>
    <row r="10" spans="1:11" ht="21.75" customHeight="1" thickBot="1" x14ac:dyDescent="0.3">
      <c r="A10" s="15" t="s">
        <v>16</v>
      </c>
      <c r="B10" s="16">
        <v>4</v>
      </c>
      <c r="C10" s="20">
        <v>6730</v>
      </c>
      <c r="D10" s="21"/>
      <c r="E10" s="21"/>
      <c r="F10" s="22">
        <v>326</v>
      </c>
      <c r="G10" s="12">
        <f>C10/I2</f>
        <v>0.44792013311148088</v>
      </c>
      <c r="H10" s="13">
        <f t="shared" ref="H10:H26" si="2">D10/C10</f>
        <v>0</v>
      </c>
      <c r="I10" s="13">
        <f t="shared" si="0"/>
        <v>0</v>
      </c>
      <c r="J10" s="14">
        <f t="shared" si="1"/>
        <v>4.8439821693907877E-2</v>
      </c>
    </row>
    <row r="11" spans="1:11" ht="21.75" customHeight="1" thickBot="1" x14ac:dyDescent="0.3">
      <c r="A11" s="15" t="s">
        <v>17</v>
      </c>
      <c r="B11" s="16">
        <v>5</v>
      </c>
      <c r="C11" s="20">
        <v>6730</v>
      </c>
      <c r="D11" s="21"/>
      <c r="E11" s="21"/>
      <c r="F11" s="22">
        <v>261</v>
      </c>
      <c r="G11" s="12">
        <f>C11/I2</f>
        <v>0.44792013311148088</v>
      </c>
      <c r="H11" s="13">
        <f t="shared" si="2"/>
        <v>0</v>
      </c>
      <c r="I11" s="13">
        <f t="shared" si="0"/>
        <v>0</v>
      </c>
      <c r="J11" s="14">
        <f t="shared" si="1"/>
        <v>3.8781575037147104E-2</v>
      </c>
    </row>
    <row r="12" spans="1:11" ht="21.75" customHeight="1" thickBot="1" x14ac:dyDescent="0.3">
      <c r="A12" s="15" t="s">
        <v>18</v>
      </c>
      <c r="B12" s="16">
        <v>6</v>
      </c>
      <c r="C12" s="20">
        <v>3206</v>
      </c>
      <c r="D12" s="21"/>
      <c r="E12" s="21"/>
      <c r="F12" s="22">
        <v>181</v>
      </c>
      <c r="G12" s="12">
        <f>C12/I2</f>
        <v>0.21337770382695506</v>
      </c>
      <c r="H12" s="13">
        <f t="shared" si="2"/>
        <v>0</v>
      </c>
      <c r="I12" s="13">
        <f t="shared" si="0"/>
        <v>0</v>
      </c>
      <c r="J12" s="14">
        <f t="shared" si="1"/>
        <v>5.6456643792888332E-2</v>
      </c>
    </row>
    <row r="13" spans="1:11" ht="21.75" customHeight="1" thickBot="1" x14ac:dyDescent="0.3">
      <c r="A13" s="15" t="s">
        <v>19</v>
      </c>
      <c r="B13" s="16">
        <v>7</v>
      </c>
      <c r="C13" s="20">
        <v>2973</v>
      </c>
      <c r="D13" s="21"/>
      <c r="E13" s="21"/>
      <c r="F13" s="22">
        <v>143</v>
      </c>
      <c r="G13" s="12">
        <f>C13/I2</f>
        <v>0.19787021630615639</v>
      </c>
      <c r="H13" s="13">
        <f t="shared" si="2"/>
        <v>0</v>
      </c>
      <c r="I13" s="13">
        <f t="shared" si="0"/>
        <v>0</v>
      </c>
      <c r="J13" s="14">
        <f t="shared" si="1"/>
        <v>4.8099562731247901E-2</v>
      </c>
    </row>
    <row r="14" spans="1:11" ht="21.75" customHeight="1" thickBot="1" x14ac:dyDescent="0.3">
      <c r="A14" s="15" t="s">
        <v>20</v>
      </c>
      <c r="B14" s="16">
        <v>8</v>
      </c>
      <c r="C14" s="20">
        <v>6513</v>
      </c>
      <c r="D14" s="21"/>
      <c r="E14" s="21"/>
      <c r="F14" s="22">
        <v>286</v>
      </c>
      <c r="G14" s="12">
        <f>C14/I2</f>
        <v>0.43347753743760398</v>
      </c>
      <c r="H14" s="13">
        <f t="shared" si="2"/>
        <v>0</v>
      </c>
      <c r="I14" s="13">
        <f t="shared" si="0"/>
        <v>0</v>
      </c>
      <c r="J14" s="14">
        <f t="shared" si="1"/>
        <v>4.3912175648702596E-2</v>
      </c>
    </row>
    <row r="15" spans="1:11" ht="48" thickBot="1" x14ac:dyDescent="0.3">
      <c r="A15" s="15" t="s">
        <v>21</v>
      </c>
      <c r="B15" s="16">
        <v>9</v>
      </c>
      <c r="C15" s="17">
        <v>4303</v>
      </c>
      <c r="D15" s="18"/>
      <c r="E15" s="18"/>
      <c r="F15" s="19">
        <v>192</v>
      </c>
      <c r="G15" s="12">
        <f>C15/[1]ГП1!$M$10</f>
        <v>0.47006772995411844</v>
      </c>
      <c r="H15" s="13">
        <f t="shared" si="2"/>
        <v>0</v>
      </c>
      <c r="I15" s="13">
        <f t="shared" si="0"/>
        <v>0</v>
      </c>
      <c r="J15" s="14">
        <f t="shared" si="1"/>
        <v>4.462003253544039E-2</v>
      </c>
    </row>
    <row r="16" spans="1:11" ht="24" customHeight="1" thickBot="1" x14ac:dyDescent="0.3">
      <c r="A16" s="15" t="s">
        <v>22</v>
      </c>
      <c r="B16" s="16">
        <v>10</v>
      </c>
      <c r="C16" s="20">
        <v>15025</v>
      </c>
      <c r="D16" s="21"/>
      <c r="E16" s="21"/>
      <c r="F16" s="22">
        <v>58</v>
      </c>
      <c r="G16" s="12">
        <f>C16/I2</f>
        <v>1</v>
      </c>
      <c r="H16" s="13">
        <f t="shared" si="2"/>
        <v>0</v>
      </c>
      <c r="I16" s="13">
        <f t="shared" si="0"/>
        <v>0</v>
      </c>
      <c r="J16" s="14">
        <f t="shared" si="1"/>
        <v>3.8602329450915141E-3</v>
      </c>
    </row>
    <row r="17" spans="1:10" ht="24" customHeight="1" thickBot="1" x14ac:dyDescent="0.3">
      <c r="A17" s="15" t="s">
        <v>23</v>
      </c>
      <c r="B17" s="16">
        <v>11</v>
      </c>
      <c r="C17" s="20">
        <v>451</v>
      </c>
      <c r="D17" s="21"/>
      <c r="E17" s="21"/>
      <c r="F17" s="22">
        <v>26</v>
      </c>
      <c r="G17" s="12">
        <f>C17/[1]ГП1!$M$10</f>
        <v>4.9268079528075159E-2</v>
      </c>
      <c r="H17" s="13">
        <f t="shared" si="2"/>
        <v>0</v>
      </c>
      <c r="I17" s="13">
        <f t="shared" si="0"/>
        <v>0</v>
      </c>
      <c r="J17" s="14">
        <f t="shared" si="1"/>
        <v>5.7649667405764965E-2</v>
      </c>
    </row>
    <row r="18" spans="1:10" ht="24" customHeight="1" thickBot="1" x14ac:dyDescent="0.3">
      <c r="A18" s="15" t="s">
        <v>24</v>
      </c>
      <c r="B18" s="16">
        <v>12</v>
      </c>
      <c r="C18" s="20">
        <v>4961</v>
      </c>
      <c r="D18" s="21"/>
      <c r="E18" s="21"/>
      <c r="F18" s="22">
        <v>76</v>
      </c>
      <c r="G18" s="12">
        <f>C18/I2</f>
        <v>0.33018302828618967</v>
      </c>
      <c r="H18" s="13">
        <f t="shared" si="2"/>
        <v>0</v>
      </c>
      <c r="I18" s="13">
        <f t="shared" si="0"/>
        <v>0</v>
      </c>
      <c r="J18" s="14">
        <f t="shared" si="1"/>
        <v>1.5319492037895585E-2</v>
      </c>
    </row>
    <row r="19" spans="1:10" ht="24" customHeight="1" thickBot="1" x14ac:dyDescent="0.3">
      <c r="A19" s="15" t="s">
        <v>25</v>
      </c>
      <c r="B19" s="16">
        <v>13</v>
      </c>
      <c r="C19" s="20">
        <v>3816</v>
      </c>
      <c r="D19" s="21"/>
      <c r="E19" s="21"/>
      <c r="F19" s="22">
        <v>47</v>
      </c>
      <c r="G19" s="12">
        <f>C19/I2</f>
        <v>0.25397670549084861</v>
      </c>
      <c r="H19" s="13">
        <f t="shared" si="2"/>
        <v>0</v>
      </c>
      <c r="I19" s="13">
        <f t="shared" si="0"/>
        <v>0</v>
      </c>
      <c r="J19" s="14">
        <f t="shared" si="1"/>
        <v>1.2316561844863731E-2</v>
      </c>
    </row>
    <row r="20" spans="1:10" ht="24" customHeight="1" thickBot="1" x14ac:dyDescent="0.3">
      <c r="A20" s="15" t="s">
        <v>26</v>
      </c>
      <c r="B20" s="16">
        <v>14</v>
      </c>
      <c r="C20" s="20">
        <v>3617</v>
      </c>
      <c r="D20" s="21"/>
      <c r="E20" s="21"/>
      <c r="F20" s="22">
        <v>162</v>
      </c>
      <c r="G20" s="12">
        <f>C20/I2</f>
        <v>0.24073211314475873</v>
      </c>
      <c r="H20" s="13">
        <f t="shared" si="2"/>
        <v>0</v>
      </c>
      <c r="I20" s="13">
        <f t="shared" si="0"/>
        <v>0</v>
      </c>
      <c r="J20" s="14">
        <f t="shared" si="1"/>
        <v>4.4788498755875032E-2</v>
      </c>
    </row>
    <row r="21" spans="1:10" ht="24" customHeight="1" thickBot="1" x14ac:dyDescent="0.3">
      <c r="A21" s="15" t="s">
        <v>27</v>
      </c>
      <c r="B21" s="16">
        <v>15</v>
      </c>
      <c r="C21" s="20">
        <v>8620</v>
      </c>
      <c r="D21" s="21"/>
      <c r="E21" s="21"/>
      <c r="F21" s="22">
        <v>92</v>
      </c>
      <c r="G21" s="12">
        <f>C21/I2</f>
        <v>0.57371048252911816</v>
      </c>
      <c r="H21" s="13">
        <f t="shared" si="2"/>
        <v>0</v>
      </c>
      <c r="I21" s="13">
        <f t="shared" si="0"/>
        <v>0</v>
      </c>
      <c r="J21" s="14">
        <f t="shared" si="1"/>
        <v>1.0672853828306265E-2</v>
      </c>
    </row>
    <row r="22" spans="1:10" ht="24" customHeight="1" thickBot="1" x14ac:dyDescent="0.3">
      <c r="A22" s="15" t="s">
        <v>28</v>
      </c>
      <c r="B22" s="16">
        <v>16</v>
      </c>
      <c r="C22" s="20">
        <v>411</v>
      </c>
      <c r="D22" s="21"/>
      <c r="E22" s="21"/>
      <c r="F22" s="22">
        <v>24</v>
      </c>
      <c r="G22" s="12">
        <f>C22/I2</f>
        <v>2.7354409317803662E-2</v>
      </c>
      <c r="H22" s="13">
        <f t="shared" si="2"/>
        <v>0</v>
      </c>
      <c r="I22" s="13">
        <f t="shared" si="0"/>
        <v>0</v>
      </c>
      <c r="J22" s="14">
        <f t="shared" si="1"/>
        <v>5.8394160583941604E-2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72</v>
      </c>
      <c r="D23" s="21"/>
      <c r="E23" s="21"/>
      <c r="F23" s="22">
        <v>11</v>
      </c>
      <c r="G23" s="12">
        <f>C23/I2</f>
        <v>4.7920133111480868E-3</v>
      </c>
      <c r="H23" s="13">
        <f t="shared" si="2"/>
        <v>0</v>
      </c>
      <c r="I23" s="13">
        <f t="shared" si="0"/>
        <v>0</v>
      </c>
      <c r="J23" s="14">
        <f t="shared" si="1"/>
        <v>0.15277777777777779</v>
      </c>
    </row>
    <row r="24" spans="1:10" s="25" customFormat="1" ht="32.25" thickBot="1" x14ac:dyDescent="0.3">
      <c r="A24" s="23" t="s">
        <v>30</v>
      </c>
      <c r="B24" s="24">
        <v>18</v>
      </c>
      <c r="C24" s="20">
        <v>42</v>
      </c>
      <c r="D24" s="21"/>
      <c r="E24" s="21"/>
      <c r="F24" s="22">
        <v>5</v>
      </c>
      <c r="G24" s="12">
        <f>C24/I2</f>
        <v>2.7953410981697169E-3</v>
      </c>
      <c r="H24" s="13">
        <f t="shared" si="2"/>
        <v>0</v>
      </c>
      <c r="I24" s="13">
        <f t="shared" si="0"/>
        <v>0</v>
      </c>
      <c r="J24" s="14">
        <f t="shared" si="1"/>
        <v>0.11904761904761904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796</v>
      </c>
      <c r="D25" s="21"/>
      <c r="E25" s="21"/>
      <c r="F25" s="22">
        <v>31</v>
      </c>
      <c r="G25" s="12">
        <f>C25/I2</f>
        <v>5.2978369384359403E-2</v>
      </c>
      <c r="H25" s="13">
        <f t="shared" si="2"/>
        <v>0</v>
      </c>
      <c r="I25" s="13">
        <f t="shared" si="0"/>
        <v>0</v>
      </c>
      <c r="J25" s="14">
        <f t="shared" si="1"/>
        <v>3.8944723618090454E-2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15025</v>
      </c>
      <c r="D26" s="29"/>
      <c r="E26" s="29"/>
      <c r="F26" s="22">
        <v>711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4.7321131447587352E-2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3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[1]ГП2!$E$10</f>
        <v>11403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11403</v>
      </c>
      <c r="D7" s="31"/>
      <c r="E7" s="31"/>
      <c r="F7" s="11">
        <v>4826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0.42322195913356137</v>
      </c>
    </row>
    <row r="8" spans="1:11" ht="32.25" thickBot="1" x14ac:dyDescent="0.3">
      <c r="A8" s="15" t="s">
        <v>13</v>
      </c>
      <c r="B8" s="16">
        <v>2</v>
      </c>
      <c r="C8" s="17">
        <v>11403</v>
      </c>
      <c r="D8" s="18"/>
      <c r="E8" s="18"/>
      <c r="F8" s="19">
        <v>3795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0.3328071560115759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11403</v>
      </c>
      <c r="D9" s="21"/>
      <c r="E9" s="21"/>
      <c r="F9" s="22">
        <v>783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6.8666140489344912E-2</v>
      </c>
    </row>
    <row r="10" spans="1:11" ht="21.75" customHeight="1" thickBot="1" x14ac:dyDescent="0.3">
      <c r="A10" s="15" t="s">
        <v>16</v>
      </c>
      <c r="B10" s="16">
        <v>4</v>
      </c>
      <c r="C10" s="20">
        <v>5650</v>
      </c>
      <c r="D10" s="21">
        <v>1999</v>
      </c>
      <c r="E10" s="21"/>
      <c r="F10" s="22">
        <v>1224</v>
      </c>
      <c r="G10" s="12">
        <f>C10/I2</f>
        <v>0.4954836446549154</v>
      </c>
      <c r="H10" s="13">
        <f t="shared" ref="H10:H26" si="2">D10/C10</f>
        <v>0.3538053097345133</v>
      </c>
      <c r="I10" s="13">
        <f t="shared" si="0"/>
        <v>0</v>
      </c>
      <c r="J10" s="14">
        <f t="shared" si="1"/>
        <v>0.16002091776702837</v>
      </c>
    </row>
    <row r="11" spans="1:11" ht="21.75" customHeight="1" thickBot="1" x14ac:dyDescent="0.3">
      <c r="A11" s="15" t="s">
        <v>17</v>
      </c>
      <c r="B11" s="16">
        <v>5</v>
      </c>
      <c r="C11" s="20">
        <v>5622</v>
      </c>
      <c r="D11" s="21">
        <v>2019</v>
      </c>
      <c r="E11" s="21"/>
      <c r="F11" s="22">
        <v>917</v>
      </c>
      <c r="G11" s="12">
        <f>C11/I2</f>
        <v>0.493028150486714</v>
      </c>
      <c r="H11" s="13">
        <f t="shared" si="2"/>
        <v>0.35912486659551762</v>
      </c>
      <c r="I11" s="13">
        <f t="shared" si="0"/>
        <v>0</v>
      </c>
      <c r="J11" s="14">
        <f t="shared" si="1"/>
        <v>0.12001046983379139</v>
      </c>
    </row>
    <row r="12" spans="1:11" ht="21.75" customHeight="1" thickBot="1" x14ac:dyDescent="0.3">
      <c r="A12" s="15" t="s">
        <v>18</v>
      </c>
      <c r="B12" s="16">
        <v>6</v>
      </c>
      <c r="C12" s="20">
        <v>4165</v>
      </c>
      <c r="D12" s="21"/>
      <c r="E12" s="21"/>
      <c r="F12" s="22"/>
      <c r="G12" s="12">
        <f>C12/I2</f>
        <v>0.3652547575199509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3656</v>
      </c>
      <c r="D13" s="21"/>
      <c r="E13" s="21"/>
      <c r="F13" s="22">
        <v>21</v>
      </c>
      <c r="G13" s="12">
        <f>C13/I2</f>
        <v>0.32061738139086204</v>
      </c>
      <c r="H13" s="13">
        <f t="shared" si="2"/>
        <v>0</v>
      </c>
      <c r="I13" s="13">
        <f t="shared" si="0"/>
        <v>0</v>
      </c>
      <c r="J13" s="14">
        <f t="shared" si="1"/>
        <v>5.7439824945295405E-3</v>
      </c>
    </row>
    <row r="14" spans="1:11" ht="21.75" customHeight="1" thickBot="1" x14ac:dyDescent="0.3">
      <c r="A14" s="15" t="s">
        <v>20</v>
      </c>
      <c r="B14" s="16">
        <v>8</v>
      </c>
      <c r="C14" s="20">
        <v>4301</v>
      </c>
      <c r="D14" s="21">
        <v>2613</v>
      </c>
      <c r="E14" s="21"/>
      <c r="F14" s="22">
        <v>495</v>
      </c>
      <c r="G14" s="12">
        <f>C14/I2</f>
        <v>0.37718144347978599</v>
      </c>
      <c r="H14" s="13">
        <f t="shared" si="2"/>
        <v>0.60753313182980706</v>
      </c>
      <c r="I14" s="13">
        <f t="shared" si="0"/>
        <v>0</v>
      </c>
      <c r="J14" s="14">
        <f t="shared" si="1"/>
        <v>7.1593867515186579E-2</v>
      </c>
    </row>
    <row r="15" spans="1:11" ht="48" thickBot="1" x14ac:dyDescent="0.3">
      <c r="A15" s="15" t="s">
        <v>21</v>
      </c>
      <c r="B15" s="16">
        <v>9</v>
      </c>
      <c r="C15" s="17">
        <v>568</v>
      </c>
      <c r="D15" s="18">
        <v>5043</v>
      </c>
      <c r="E15" s="18"/>
      <c r="F15" s="19"/>
      <c r="G15" s="12">
        <f>C15/[1]ГП2!$M$10</f>
        <v>8.1073365686554377E-2</v>
      </c>
      <c r="H15" s="13">
        <f t="shared" si="2"/>
        <v>8.8785211267605639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195</v>
      </c>
      <c r="D16" s="21">
        <v>10015</v>
      </c>
      <c r="E16" s="21"/>
      <c r="F16" s="22"/>
      <c r="G16" s="12">
        <f>C16/I2</f>
        <v>1.7100762957116548E-2</v>
      </c>
      <c r="H16" s="13">
        <f t="shared" si="2"/>
        <v>51.358974358974358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31</v>
      </c>
      <c r="D17" s="21">
        <v>4121</v>
      </c>
      <c r="E17" s="21"/>
      <c r="F17" s="22">
        <v>2</v>
      </c>
      <c r="G17" s="12">
        <f>C17/[1]ГП2!$M$10</f>
        <v>4.4247787610619468E-3</v>
      </c>
      <c r="H17" s="13">
        <f t="shared" si="2"/>
        <v>132.93548387096774</v>
      </c>
      <c r="I17" s="13">
        <f t="shared" si="0"/>
        <v>0</v>
      </c>
      <c r="J17" s="14">
        <f t="shared" si="1"/>
        <v>4.8169556840077071E-4</v>
      </c>
    </row>
    <row r="18" spans="1:10" ht="24" customHeight="1" thickBot="1" x14ac:dyDescent="0.3">
      <c r="A18" s="15" t="s">
        <v>24</v>
      </c>
      <c r="B18" s="16">
        <v>12</v>
      </c>
      <c r="C18" s="20">
        <v>4993</v>
      </c>
      <c r="D18" s="21">
        <v>2206</v>
      </c>
      <c r="E18" s="21"/>
      <c r="F18" s="22"/>
      <c r="G18" s="12">
        <f>C18/I2</f>
        <v>0.43786722792247657</v>
      </c>
      <c r="H18" s="13">
        <f t="shared" si="2"/>
        <v>0.44181854596435011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2384</v>
      </c>
      <c r="D19" s="21">
        <v>1300</v>
      </c>
      <c r="E19" s="21"/>
      <c r="F19" s="22"/>
      <c r="G19" s="12">
        <f>C19/I2</f>
        <v>0.20906778917828642</v>
      </c>
      <c r="H19" s="13">
        <f t="shared" si="2"/>
        <v>0.54530201342281881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2545</v>
      </c>
      <c r="D20" s="21">
        <v>1143</v>
      </c>
      <c r="E20" s="21"/>
      <c r="F20" s="22">
        <v>1678</v>
      </c>
      <c r="G20" s="12">
        <f>C20/I2</f>
        <v>0.22318688064544417</v>
      </c>
      <c r="H20" s="13">
        <f t="shared" si="2"/>
        <v>0.44911591355599212</v>
      </c>
      <c r="I20" s="13">
        <f t="shared" si="0"/>
        <v>0</v>
      </c>
      <c r="J20" s="14">
        <f t="shared" si="1"/>
        <v>0.45498915401301521</v>
      </c>
    </row>
    <row r="21" spans="1:10" ht="24" customHeight="1" thickBot="1" x14ac:dyDescent="0.3">
      <c r="A21" s="15" t="s">
        <v>27</v>
      </c>
      <c r="B21" s="16">
        <v>15</v>
      </c>
      <c r="C21" s="20">
        <v>7444</v>
      </c>
      <c r="D21" s="21">
        <v>3313</v>
      </c>
      <c r="E21" s="21"/>
      <c r="F21" s="22"/>
      <c r="G21" s="12">
        <f>C21/I2</f>
        <v>0.65281066386038766</v>
      </c>
      <c r="H21" s="13">
        <f t="shared" si="2"/>
        <v>0.44505642127888234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3449</v>
      </c>
      <c r="D22" s="21">
        <v>1470</v>
      </c>
      <c r="E22" s="21"/>
      <c r="F22" s="22"/>
      <c r="G22" s="12">
        <f>C22/I2</f>
        <v>0.30246426379023061</v>
      </c>
      <c r="H22" s="13">
        <f t="shared" si="2"/>
        <v>0.42621049579588288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305</v>
      </c>
      <c r="D23" s="21">
        <v>3626</v>
      </c>
      <c r="E23" s="21"/>
      <c r="F23" s="22"/>
      <c r="G23" s="12">
        <f>C23/I2</f>
        <v>2.6747347189336138E-2</v>
      </c>
      <c r="H23" s="13">
        <f t="shared" si="2"/>
        <v>11.888524590163934</v>
      </c>
      <c r="I23" s="13">
        <f t="shared" si="0"/>
        <v>0</v>
      </c>
      <c r="J23" s="14">
        <f t="shared" si="1"/>
        <v>0</v>
      </c>
    </row>
    <row r="24" spans="1:10" s="25" customFormat="1" ht="32.25" thickBot="1" x14ac:dyDescent="0.3">
      <c r="A24" s="23" t="s">
        <v>30</v>
      </c>
      <c r="B24" s="24">
        <v>18</v>
      </c>
      <c r="C24" s="20">
        <v>2</v>
      </c>
      <c r="D24" s="21"/>
      <c r="E24" s="21"/>
      <c r="F24" s="22"/>
      <c r="G24" s="12">
        <f>C24/I2</f>
        <v>1.7539244058581075E-4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7577</v>
      </c>
      <c r="D25" s="21">
        <v>0</v>
      </c>
      <c r="E25" s="21"/>
      <c r="F25" s="22"/>
      <c r="G25" s="12">
        <f>C25/I2</f>
        <v>0.66447426115934405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11403</v>
      </c>
      <c r="D26" s="32"/>
      <c r="E26" s="32"/>
      <c r="F26" s="22">
        <v>13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1.14005086380777E-3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4">
    <tabColor rgb="FFFF0000"/>
  </sheetPr>
  <dimension ref="A1:K29"/>
  <sheetViews>
    <sheetView workbookViewId="0">
      <selection activeCell="D23" sqref="D23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[1]ГП3!$E$10</f>
        <v>2344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2344</v>
      </c>
      <c r="D7" s="10"/>
      <c r="E7" s="10"/>
      <c r="F7" s="11">
        <v>351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0.14974402730375427</v>
      </c>
    </row>
    <row r="8" spans="1:11" ht="32.25" thickBot="1" x14ac:dyDescent="0.3">
      <c r="A8" s="15" t="s">
        <v>13</v>
      </c>
      <c r="B8" s="16">
        <v>2</v>
      </c>
      <c r="C8" s="17">
        <v>2344</v>
      </c>
      <c r="D8" s="18"/>
      <c r="E8" s="18"/>
      <c r="F8" s="19">
        <v>164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6.9965870307167236E-2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2344</v>
      </c>
      <c r="D9" s="21"/>
      <c r="E9" s="21"/>
      <c r="F9" s="22">
        <v>378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0.1612627986348123</v>
      </c>
    </row>
    <row r="10" spans="1:11" ht="21.75" customHeight="1" thickBot="1" x14ac:dyDescent="0.3">
      <c r="A10" s="15" t="s">
        <v>16</v>
      </c>
      <c r="B10" s="16">
        <v>4</v>
      </c>
      <c r="C10" s="20">
        <v>1900</v>
      </c>
      <c r="D10" s="21">
        <v>444</v>
      </c>
      <c r="E10" s="21"/>
      <c r="F10" s="22">
        <v>8</v>
      </c>
      <c r="G10" s="12">
        <f>C10/I2</f>
        <v>0.81058020477815695</v>
      </c>
      <c r="H10" s="13">
        <f t="shared" ref="H10:H26" si="2">D10/C10</f>
        <v>0.2336842105263158</v>
      </c>
      <c r="I10" s="13">
        <f t="shared" si="0"/>
        <v>0</v>
      </c>
      <c r="J10" s="14">
        <f t="shared" si="1"/>
        <v>3.4129692832764505E-3</v>
      </c>
    </row>
    <row r="11" spans="1:11" ht="21.75" customHeight="1" thickBot="1" x14ac:dyDescent="0.3">
      <c r="A11" s="15" t="s">
        <v>17</v>
      </c>
      <c r="B11" s="16">
        <v>5</v>
      </c>
      <c r="C11" s="20">
        <v>1900</v>
      </c>
      <c r="D11" s="21">
        <v>444</v>
      </c>
      <c r="E11" s="21"/>
      <c r="F11" s="22">
        <v>46</v>
      </c>
      <c r="G11" s="12">
        <f>C11/I2</f>
        <v>0.81058020477815695</v>
      </c>
      <c r="H11" s="13">
        <f t="shared" si="2"/>
        <v>0.2336842105263158</v>
      </c>
      <c r="I11" s="13">
        <f t="shared" si="0"/>
        <v>0</v>
      </c>
      <c r="J11" s="14">
        <f t="shared" si="1"/>
        <v>1.9624573378839591E-2</v>
      </c>
    </row>
    <row r="12" spans="1:11" ht="21.75" customHeight="1" thickBot="1" x14ac:dyDescent="0.3">
      <c r="A12" s="15" t="s">
        <v>18</v>
      </c>
      <c r="B12" s="16">
        <v>6</v>
      </c>
      <c r="C12" s="20">
        <v>1941</v>
      </c>
      <c r="D12" s="21"/>
      <c r="E12" s="21"/>
      <c r="F12" s="22">
        <v>8</v>
      </c>
      <c r="G12" s="12">
        <f>C12/I2</f>
        <v>0.82807167235494883</v>
      </c>
      <c r="H12" s="13">
        <f t="shared" si="2"/>
        <v>0</v>
      </c>
      <c r="I12" s="13">
        <f t="shared" si="0"/>
        <v>0</v>
      </c>
      <c r="J12" s="14">
        <f t="shared" si="1"/>
        <v>4.1215868109222053E-3</v>
      </c>
    </row>
    <row r="13" spans="1:11" ht="21.75" customHeight="1" thickBot="1" x14ac:dyDescent="0.3">
      <c r="A13" s="15" t="s">
        <v>19</v>
      </c>
      <c r="B13" s="16">
        <v>7</v>
      </c>
      <c r="C13" s="20">
        <v>745</v>
      </c>
      <c r="D13" s="21">
        <v>236</v>
      </c>
      <c r="E13" s="21"/>
      <c r="F13" s="22">
        <v>98</v>
      </c>
      <c r="G13" s="12">
        <f>C13/I2</f>
        <v>0.31783276450511944</v>
      </c>
      <c r="H13" s="13">
        <f t="shared" si="2"/>
        <v>0.31677852348993291</v>
      </c>
      <c r="I13" s="13">
        <f t="shared" si="0"/>
        <v>0</v>
      </c>
      <c r="J13" s="14">
        <f t="shared" si="1"/>
        <v>9.9898063200815498E-2</v>
      </c>
    </row>
    <row r="14" spans="1:11" ht="21.75" customHeight="1" thickBot="1" x14ac:dyDescent="0.3">
      <c r="A14" s="15" t="s">
        <v>20</v>
      </c>
      <c r="B14" s="16">
        <v>8</v>
      </c>
      <c r="C14" s="20">
        <v>1243</v>
      </c>
      <c r="D14" s="21">
        <v>497</v>
      </c>
      <c r="E14" s="21"/>
      <c r="F14" s="22">
        <v>11</v>
      </c>
      <c r="G14" s="12">
        <f>C14/I2</f>
        <v>0.53029010238907848</v>
      </c>
      <c r="H14" s="13">
        <f t="shared" si="2"/>
        <v>0.39983909895414321</v>
      </c>
      <c r="I14" s="13">
        <f t="shared" si="0"/>
        <v>0</v>
      </c>
      <c r="J14" s="14">
        <f t="shared" si="1"/>
        <v>6.32183908045977E-3</v>
      </c>
    </row>
    <row r="15" spans="1:11" ht="48" thickBot="1" x14ac:dyDescent="0.3">
      <c r="A15" s="15" t="s">
        <v>21</v>
      </c>
      <c r="B15" s="16">
        <v>9</v>
      </c>
      <c r="C15" s="17">
        <v>1061</v>
      </c>
      <c r="D15" s="18">
        <v>432</v>
      </c>
      <c r="E15" s="18"/>
      <c r="F15" s="19">
        <v>6</v>
      </c>
      <c r="G15" s="12">
        <f>C15/[1]ГП3!$M$10</f>
        <v>0.88638262322472849</v>
      </c>
      <c r="H15" s="13">
        <f t="shared" si="2"/>
        <v>0.4071630537229029</v>
      </c>
      <c r="I15" s="13">
        <f t="shared" si="0"/>
        <v>0</v>
      </c>
      <c r="J15" s="14">
        <f t="shared" si="1"/>
        <v>4.0187541862022769E-3</v>
      </c>
    </row>
    <row r="16" spans="1:11" ht="24" customHeight="1" thickBot="1" x14ac:dyDescent="0.3">
      <c r="A16" s="15" t="s">
        <v>22</v>
      </c>
      <c r="B16" s="16">
        <v>10</v>
      </c>
      <c r="C16" s="20">
        <v>1367</v>
      </c>
      <c r="D16" s="21">
        <v>957</v>
      </c>
      <c r="E16" s="21"/>
      <c r="F16" s="22">
        <v>4</v>
      </c>
      <c r="G16" s="12">
        <f>C16/I2</f>
        <v>0.58319112627986347</v>
      </c>
      <c r="H16" s="13">
        <f t="shared" si="2"/>
        <v>0.70007315288953909</v>
      </c>
      <c r="I16" s="13">
        <f t="shared" si="0"/>
        <v>0</v>
      </c>
      <c r="J16" s="14">
        <f t="shared" si="1"/>
        <v>1.7211703958691911E-3</v>
      </c>
    </row>
    <row r="17" spans="1:10" ht="24" customHeight="1" thickBot="1" x14ac:dyDescent="0.3">
      <c r="A17" s="15" t="s">
        <v>23</v>
      </c>
      <c r="B17" s="16">
        <v>11</v>
      </c>
      <c r="C17" s="20">
        <v>488</v>
      </c>
      <c r="D17" s="21">
        <v>212</v>
      </c>
      <c r="E17" s="21"/>
      <c r="F17" s="22">
        <v>2</v>
      </c>
      <c r="G17" s="12">
        <f>C17/[1]ГП3!$M$10</f>
        <v>0.40768588137009187</v>
      </c>
      <c r="H17" s="13">
        <f t="shared" si="2"/>
        <v>0.4344262295081967</v>
      </c>
      <c r="I17" s="13">
        <f t="shared" si="0"/>
        <v>0</v>
      </c>
      <c r="J17" s="14">
        <f t="shared" si="1"/>
        <v>2.8571428571428571E-3</v>
      </c>
    </row>
    <row r="18" spans="1:10" ht="24" customHeight="1" thickBot="1" x14ac:dyDescent="0.3">
      <c r="A18" s="15" t="s">
        <v>24</v>
      </c>
      <c r="B18" s="16">
        <v>12</v>
      </c>
      <c r="C18" s="20">
        <v>1300</v>
      </c>
      <c r="D18" s="21">
        <v>349</v>
      </c>
      <c r="E18" s="21"/>
      <c r="F18" s="22">
        <v>9</v>
      </c>
      <c r="G18" s="12">
        <f>C18/I2</f>
        <v>0.55460750853242324</v>
      </c>
      <c r="H18" s="13">
        <f t="shared" si="2"/>
        <v>0.26846153846153847</v>
      </c>
      <c r="I18" s="13">
        <f t="shared" si="0"/>
        <v>0</v>
      </c>
      <c r="J18" s="14">
        <f t="shared" si="1"/>
        <v>5.4578532443905394E-3</v>
      </c>
    </row>
    <row r="19" spans="1:10" ht="24" customHeight="1" thickBot="1" x14ac:dyDescent="0.3">
      <c r="A19" s="15" t="s">
        <v>25</v>
      </c>
      <c r="B19" s="16">
        <v>13</v>
      </c>
      <c r="C19" s="20">
        <v>806</v>
      </c>
      <c r="D19" s="21">
        <v>241</v>
      </c>
      <c r="E19" s="21"/>
      <c r="F19" s="22">
        <v>23</v>
      </c>
      <c r="G19" s="12">
        <f>C19/I2</f>
        <v>0.3438566552901024</v>
      </c>
      <c r="H19" s="13">
        <f t="shared" si="2"/>
        <v>0.29900744416873448</v>
      </c>
      <c r="I19" s="13">
        <f t="shared" si="0"/>
        <v>0</v>
      </c>
      <c r="J19" s="14">
        <f t="shared" si="1"/>
        <v>2.1967526265520534E-2</v>
      </c>
    </row>
    <row r="20" spans="1:10" ht="24" customHeight="1" thickBot="1" x14ac:dyDescent="0.3">
      <c r="A20" s="15" t="s">
        <v>26</v>
      </c>
      <c r="B20" s="16">
        <v>14</v>
      </c>
      <c r="C20" s="20">
        <v>922</v>
      </c>
      <c r="D20" s="21">
        <v>225</v>
      </c>
      <c r="E20" s="21"/>
      <c r="F20" s="22">
        <v>11</v>
      </c>
      <c r="G20" s="12">
        <f>C20/I2</f>
        <v>0.39334470989761094</v>
      </c>
      <c r="H20" s="13">
        <f t="shared" si="2"/>
        <v>0.2440347071583514</v>
      </c>
      <c r="I20" s="13">
        <f t="shared" si="0"/>
        <v>0</v>
      </c>
      <c r="J20" s="14">
        <f t="shared" si="1"/>
        <v>9.5902353966870104E-3</v>
      </c>
    </row>
    <row r="21" spans="1:10" ht="24" customHeight="1" thickBot="1" x14ac:dyDescent="0.3">
      <c r="A21" s="15" t="s">
        <v>27</v>
      </c>
      <c r="B21" s="16">
        <v>15</v>
      </c>
      <c r="C21" s="20">
        <v>1679</v>
      </c>
      <c r="D21" s="21">
        <v>609</v>
      </c>
      <c r="E21" s="21"/>
      <c r="F21" s="22">
        <v>44</v>
      </c>
      <c r="G21" s="12">
        <f>C21/I2</f>
        <v>0.71629692832764502</v>
      </c>
      <c r="H21" s="13">
        <f t="shared" si="2"/>
        <v>0.3627159023228112</v>
      </c>
      <c r="I21" s="13">
        <f t="shared" si="0"/>
        <v>0</v>
      </c>
      <c r="J21" s="14">
        <f t="shared" si="1"/>
        <v>1.9230769230769232E-2</v>
      </c>
    </row>
    <row r="22" spans="1:10" ht="24" customHeight="1" thickBot="1" x14ac:dyDescent="0.3">
      <c r="A22" s="15" t="s">
        <v>28</v>
      </c>
      <c r="B22" s="16">
        <v>16</v>
      </c>
      <c r="C22" s="20">
        <v>868</v>
      </c>
      <c r="D22" s="21">
        <v>91</v>
      </c>
      <c r="E22" s="21"/>
      <c r="F22" s="22">
        <v>6</v>
      </c>
      <c r="G22" s="12">
        <f>C22/I2</f>
        <v>0.37030716723549489</v>
      </c>
      <c r="H22" s="13">
        <f t="shared" si="2"/>
        <v>0.10483870967741936</v>
      </c>
      <c r="I22" s="13">
        <f t="shared" si="0"/>
        <v>0</v>
      </c>
      <c r="J22" s="14">
        <f t="shared" si="1"/>
        <v>6.2565172054223151E-3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512</v>
      </c>
      <c r="D23" s="21">
        <v>251</v>
      </c>
      <c r="E23" s="21"/>
      <c r="F23" s="22">
        <v>8</v>
      </c>
      <c r="G23" s="12">
        <f>C23/I2</f>
        <v>0.21843003412969283</v>
      </c>
      <c r="H23" s="13">
        <f t="shared" si="2"/>
        <v>0.490234375</v>
      </c>
      <c r="I23" s="13">
        <f t="shared" si="0"/>
        <v>0</v>
      </c>
      <c r="J23" s="14">
        <f t="shared" si="1"/>
        <v>1.0484927916120577E-2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29</v>
      </c>
      <c r="D24" s="21">
        <v>5</v>
      </c>
      <c r="E24" s="21"/>
      <c r="F24" s="22">
        <v>1</v>
      </c>
      <c r="G24" s="12">
        <f>C24/I2</f>
        <v>1.2372013651877133E-2</v>
      </c>
      <c r="H24" s="13">
        <f t="shared" si="2"/>
        <v>0.17241379310344829</v>
      </c>
      <c r="I24" s="13">
        <f t="shared" si="0"/>
        <v>0</v>
      </c>
      <c r="J24" s="14">
        <f t="shared" si="1"/>
        <v>2.9411764705882353E-2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1320</v>
      </c>
      <c r="D25" s="21">
        <v>472</v>
      </c>
      <c r="E25" s="21"/>
      <c r="F25" s="22">
        <v>29</v>
      </c>
      <c r="G25" s="12">
        <f>C25/I2</f>
        <v>0.56313993174061439</v>
      </c>
      <c r="H25" s="13">
        <f t="shared" si="2"/>
        <v>0.3575757575757576</v>
      </c>
      <c r="I25" s="13">
        <f t="shared" si="0"/>
        <v>0</v>
      </c>
      <c r="J25" s="14">
        <f t="shared" si="1"/>
        <v>1.6183035714285716E-2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2344</v>
      </c>
      <c r="D26" s="29"/>
      <c r="E26" s="29"/>
      <c r="F26" s="22">
        <v>474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0.2022184300341297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5">
    <tabColor rgb="FFFF0000"/>
  </sheetPr>
  <dimension ref="A1:K29"/>
  <sheetViews>
    <sheetView topLeftCell="A4" workbookViewId="0">
      <selection activeCell="D8" sqref="D8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[1]ГБ1!$E$10</f>
        <v>7347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7347</v>
      </c>
      <c r="D7" s="10"/>
      <c r="E7" s="10"/>
      <c r="F7" s="11">
        <v>228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3.1033074724377298E-2</v>
      </c>
    </row>
    <row r="8" spans="1:11" ht="32.25" thickBot="1" x14ac:dyDescent="0.3">
      <c r="A8" s="15" t="s">
        <v>13</v>
      </c>
      <c r="B8" s="16">
        <v>2</v>
      </c>
      <c r="C8" s="9">
        <v>7347</v>
      </c>
      <c r="D8" s="18"/>
      <c r="E8" s="18"/>
      <c r="F8" s="19">
        <v>124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1.6877637130801686E-2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7347</v>
      </c>
      <c r="D9" s="21"/>
      <c r="E9" s="21"/>
      <c r="F9" s="22">
        <v>100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1.3610997686130393E-2</v>
      </c>
    </row>
    <row r="10" spans="1:11" ht="21.75" customHeight="1" thickBot="1" x14ac:dyDescent="0.3">
      <c r="A10" s="15" t="s">
        <v>16</v>
      </c>
      <c r="B10" s="16">
        <v>4</v>
      </c>
      <c r="C10" s="20">
        <v>4848</v>
      </c>
      <c r="D10" s="21">
        <v>300</v>
      </c>
      <c r="E10" s="21"/>
      <c r="F10" s="22">
        <v>74</v>
      </c>
      <c r="G10" s="12">
        <f>C10/I2</f>
        <v>0.65986116782360149</v>
      </c>
      <c r="H10" s="13">
        <f t="shared" ref="H10:H26" si="2">D10/C10</f>
        <v>6.1881188118811881E-2</v>
      </c>
      <c r="I10" s="13">
        <f t="shared" si="0"/>
        <v>0</v>
      </c>
      <c r="J10" s="14">
        <f t="shared" si="1"/>
        <v>1.4374514374514374E-2</v>
      </c>
    </row>
    <row r="11" spans="1:11" ht="21.75" customHeight="1" thickBot="1" x14ac:dyDescent="0.3">
      <c r="A11" s="15" t="s">
        <v>17</v>
      </c>
      <c r="B11" s="16">
        <v>5</v>
      </c>
      <c r="C11" s="20">
        <v>4848</v>
      </c>
      <c r="D11" s="21">
        <v>128</v>
      </c>
      <c r="E11" s="21"/>
      <c r="F11" s="22">
        <v>36</v>
      </c>
      <c r="G11" s="12">
        <f>C11/I2</f>
        <v>0.65986116782360149</v>
      </c>
      <c r="H11" s="13">
        <f t="shared" si="2"/>
        <v>2.6402640264026403E-2</v>
      </c>
      <c r="I11" s="13">
        <f t="shared" si="0"/>
        <v>0</v>
      </c>
      <c r="J11" s="14">
        <f t="shared" si="1"/>
        <v>7.2347266881028936E-3</v>
      </c>
    </row>
    <row r="12" spans="1:11" ht="21.75" customHeight="1" thickBot="1" x14ac:dyDescent="0.3">
      <c r="A12" s="15" t="s">
        <v>18</v>
      </c>
      <c r="B12" s="16">
        <v>6</v>
      </c>
      <c r="C12" s="20">
        <v>2973</v>
      </c>
      <c r="D12" s="21">
        <v>32</v>
      </c>
      <c r="E12" s="21"/>
      <c r="F12" s="22">
        <v>17</v>
      </c>
      <c r="G12" s="12">
        <f>C12/I2</f>
        <v>0.40465496120865657</v>
      </c>
      <c r="H12" s="13">
        <f t="shared" si="2"/>
        <v>1.0763538513286243E-2</v>
      </c>
      <c r="I12" s="13">
        <f t="shared" si="0"/>
        <v>0</v>
      </c>
      <c r="J12" s="14">
        <f t="shared" si="1"/>
        <v>5.6572379367720469E-3</v>
      </c>
    </row>
    <row r="13" spans="1:11" ht="21.75" customHeight="1" thickBot="1" x14ac:dyDescent="0.3">
      <c r="A13" s="15" t="s">
        <v>19</v>
      </c>
      <c r="B13" s="16">
        <v>7</v>
      </c>
      <c r="C13" s="20">
        <v>2897</v>
      </c>
      <c r="D13" s="21">
        <v>54</v>
      </c>
      <c r="E13" s="21"/>
      <c r="F13" s="22">
        <v>15</v>
      </c>
      <c r="G13" s="12">
        <f>C13/I2</f>
        <v>0.3943106029671975</v>
      </c>
      <c r="H13" s="13">
        <f t="shared" si="2"/>
        <v>1.8639972385226095E-2</v>
      </c>
      <c r="I13" s="13">
        <f t="shared" si="0"/>
        <v>0</v>
      </c>
      <c r="J13" s="14">
        <f t="shared" si="1"/>
        <v>5.0830227041680784E-3</v>
      </c>
    </row>
    <row r="14" spans="1:11" ht="21.75" customHeight="1" thickBot="1" x14ac:dyDescent="0.3">
      <c r="A14" s="15" t="s">
        <v>20</v>
      </c>
      <c r="B14" s="16">
        <v>8</v>
      </c>
      <c r="C14" s="20">
        <v>7347</v>
      </c>
      <c r="D14" s="21">
        <v>633</v>
      </c>
      <c r="E14" s="21"/>
      <c r="F14" s="22">
        <v>39</v>
      </c>
      <c r="G14" s="12">
        <f>C14/I2</f>
        <v>1</v>
      </c>
      <c r="H14" s="13">
        <f t="shared" si="2"/>
        <v>8.6157615353205388E-2</v>
      </c>
      <c r="I14" s="13">
        <f t="shared" si="0"/>
        <v>0</v>
      </c>
      <c r="J14" s="14">
        <f t="shared" si="1"/>
        <v>4.887218045112782E-3</v>
      </c>
    </row>
    <row r="15" spans="1:11" ht="48" thickBot="1" x14ac:dyDescent="0.3">
      <c r="A15" s="15" t="s">
        <v>21</v>
      </c>
      <c r="B15" s="16">
        <v>9</v>
      </c>
      <c r="C15" s="17">
        <v>4211</v>
      </c>
      <c r="D15" s="18">
        <v>624</v>
      </c>
      <c r="E15" s="18"/>
      <c r="F15" s="19">
        <v>42</v>
      </c>
      <c r="G15" s="12">
        <f>C15/[1]ГБ1!$M$10</f>
        <v>0.93974559250167378</v>
      </c>
      <c r="H15" s="13">
        <f t="shared" si="2"/>
        <v>0.14818332937544526</v>
      </c>
      <c r="I15" s="13">
        <f t="shared" si="0"/>
        <v>0</v>
      </c>
      <c r="J15" s="14">
        <f t="shared" si="1"/>
        <v>8.6866597724922449E-3</v>
      </c>
    </row>
    <row r="16" spans="1:11" ht="24" customHeight="1" thickBot="1" x14ac:dyDescent="0.3">
      <c r="A16" s="15" t="s">
        <v>22</v>
      </c>
      <c r="B16" s="16">
        <v>10</v>
      </c>
      <c r="C16" s="20">
        <v>6693</v>
      </c>
      <c r="D16" s="21">
        <v>1206</v>
      </c>
      <c r="E16" s="21"/>
      <c r="F16" s="22">
        <v>2</v>
      </c>
      <c r="G16" s="12">
        <f>C16/I2</f>
        <v>0.91098407513270718</v>
      </c>
      <c r="H16" s="13">
        <f t="shared" si="2"/>
        <v>0.18018825638727029</v>
      </c>
      <c r="I16" s="13">
        <f t="shared" si="0"/>
        <v>0</v>
      </c>
      <c r="J16" s="14">
        <f t="shared" si="1"/>
        <v>2.5319660716546398E-4</v>
      </c>
    </row>
    <row r="17" spans="1:10" ht="24" customHeight="1" thickBot="1" x14ac:dyDescent="0.3">
      <c r="A17" s="15" t="s">
        <v>23</v>
      </c>
      <c r="B17" s="16">
        <v>11</v>
      </c>
      <c r="C17" s="20">
        <v>521</v>
      </c>
      <c r="D17" s="21">
        <v>384</v>
      </c>
      <c r="E17" s="21"/>
      <c r="F17" s="22">
        <v>32</v>
      </c>
      <c r="G17" s="12">
        <f>C17/[1]ГБ1!$M$10</f>
        <v>0.11626869002454809</v>
      </c>
      <c r="H17" s="13">
        <f t="shared" si="2"/>
        <v>0.73704414587332057</v>
      </c>
      <c r="I17" s="13">
        <f t="shared" si="0"/>
        <v>0</v>
      </c>
      <c r="J17" s="14">
        <f t="shared" si="1"/>
        <v>3.535911602209945E-2</v>
      </c>
    </row>
    <row r="18" spans="1:10" ht="24" customHeight="1" thickBot="1" x14ac:dyDescent="0.3">
      <c r="A18" s="15" t="s">
        <v>24</v>
      </c>
      <c r="B18" s="16">
        <v>12</v>
      </c>
      <c r="C18" s="20">
        <v>5111</v>
      </c>
      <c r="D18" s="21">
        <v>624</v>
      </c>
      <c r="E18" s="21"/>
      <c r="F18" s="22">
        <v>1</v>
      </c>
      <c r="G18" s="12">
        <f>C18/I2</f>
        <v>0.69565809173812443</v>
      </c>
      <c r="H18" s="13">
        <f t="shared" si="2"/>
        <v>0.12208961064370964</v>
      </c>
      <c r="I18" s="13">
        <f t="shared" si="0"/>
        <v>0</v>
      </c>
      <c r="J18" s="14">
        <f t="shared" si="1"/>
        <v>1.7436791630340019E-4</v>
      </c>
    </row>
    <row r="19" spans="1:10" ht="24" customHeight="1" thickBot="1" x14ac:dyDescent="0.3">
      <c r="A19" s="15" t="s">
        <v>25</v>
      </c>
      <c r="B19" s="16">
        <v>13</v>
      </c>
      <c r="C19" s="20">
        <v>3027</v>
      </c>
      <c r="D19" s="21">
        <v>404</v>
      </c>
      <c r="E19" s="21"/>
      <c r="F19" s="22">
        <v>1</v>
      </c>
      <c r="G19" s="12">
        <f>C19/I2</f>
        <v>0.412004899959167</v>
      </c>
      <c r="H19" s="13">
        <f t="shared" si="2"/>
        <v>0.13346547737033365</v>
      </c>
      <c r="I19" s="13">
        <f t="shared" si="0"/>
        <v>0</v>
      </c>
      <c r="J19" s="14">
        <f t="shared" si="1"/>
        <v>2.9146021568055963E-4</v>
      </c>
    </row>
    <row r="20" spans="1:10" ht="24" customHeight="1" thickBot="1" x14ac:dyDescent="0.3">
      <c r="A20" s="15" t="s">
        <v>26</v>
      </c>
      <c r="B20" s="16">
        <v>14</v>
      </c>
      <c r="C20" s="20">
        <v>3048</v>
      </c>
      <c r="D20" s="21">
        <v>319</v>
      </c>
      <c r="E20" s="21"/>
      <c r="F20" s="22">
        <v>2</v>
      </c>
      <c r="G20" s="12">
        <f>C20/I2</f>
        <v>0.41486320947325439</v>
      </c>
      <c r="H20" s="13">
        <f t="shared" si="2"/>
        <v>0.10465879265091864</v>
      </c>
      <c r="I20" s="13">
        <f t="shared" si="0"/>
        <v>0</v>
      </c>
      <c r="J20" s="14">
        <f t="shared" si="1"/>
        <v>5.9400059400059396E-4</v>
      </c>
    </row>
    <row r="21" spans="1:10" ht="24" customHeight="1" thickBot="1" x14ac:dyDescent="0.3">
      <c r="A21" s="15" t="s">
        <v>27</v>
      </c>
      <c r="B21" s="16">
        <v>15</v>
      </c>
      <c r="C21" s="20">
        <v>7347</v>
      </c>
      <c r="D21" s="21">
        <v>532</v>
      </c>
      <c r="E21" s="21"/>
      <c r="F21" s="22">
        <v>20</v>
      </c>
      <c r="G21" s="12">
        <f>C21/I2</f>
        <v>1</v>
      </c>
      <c r="H21" s="13">
        <f t="shared" si="2"/>
        <v>7.2410507690213691E-2</v>
      </c>
      <c r="I21" s="13">
        <f t="shared" si="0"/>
        <v>0</v>
      </c>
      <c r="J21" s="14">
        <f t="shared" si="1"/>
        <v>2.5383931971062318E-3</v>
      </c>
    </row>
    <row r="22" spans="1:10" ht="24" customHeight="1" thickBot="1" x14ac:dyDescent="0.3">
      <c r="A22" s="15" t="s">
        <v>28</v>
      </c>
      <c r="B22" s="16">
        <v>16</v>
      </c>
      <c r="C22" s="20">
        <v>3323</v>
      </c>
      <c r="D22" s="21">
        <v>130</v>
      </c>
      <c r="E22" s="21"/>
      <c r="F22" s="22">
        <v>2</v>
      </c>
      <c r="G22" s="12">
        <f>C22/I2</f>
        <v>0.45229345311011299</v>
      </c>
      <c r="H22" s="13">
        <f t="shared" si="2"/>
        <v>3.9121275955461929E-2</v>
      </c>
      <c r="I22" s="13">
        <f t="shared" si="0"/>
        <v>0</v>
      </c>
      <c r="J22" s="14">
        <f t="shared" si="1"/>
        <v>5.7920648711265563E-4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1000</v>
      </c>
      <c r="D23" s="21">
        <v>142</v>
      </c>
      <c r="E23" s="21"/>
      <c r="F23" s="22">
        <v>1</v>
      </c>
      <c r="G23" s="12">
        <f>C23/I2</f>
        <v>0.13610997686130394</v>
      </c>
      <c r="H23" s="13">
        <f t="shared" si="2"/>
        <v>0.14199999999999999</v>
      </c>
      <c r="I23" s="13">
        <f t="shared" si="0"/>
        <v>0</v>
      </c>
      <c r="J23" s="14">
        <f t="shared" si="1"/>
        <v>8.7565674255691769E-4</v>
      </c>
    </row>
    <row r="24" spans="1:10" s="25" customFormat="1" ht="32.25" thickBot="1" x14ac:dyDescent="0.3">
      <c r="A24" s="23" t="s">
        <v>30</v>
      </c>
      <c r="B24" s="24">
        <v>18</v>
      </c>
      <c r="C24" s="20">
        <v>278</v>
      </c>
      <c r="D24" s="21">
        <v>33</v>
      </c>
      <c r="E24" s="21"/>
      <c r="F24" s="22"/>
      <c r="G24" s="12">
        <f>C24/I2</f>
        <v>3.7838573567442496E-2</v>
      </c>
      <c r="H24" s="13">
        <f t="shared" si="2"/>
        <v>0.11870503597122302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4755</v>
      </c>
      <c r="D25" s="21">
        <v>413</v>
      </c>
      <c r="E25" s="21"/>
      <c r="F25" s="22">
        <v>20</v>
      </c>
      <c r="G25" s="12">
        <f>C25/I2</f>
        <v>0.64720293997550016</v>
      </c>
      <c r="H25" s="13">
        <f t="shared" si="2"/>
        <v>8.6855941114616197E-2</v>
      </c>
      <c r="I25" s="13">
        <f t="shared" si="0"/>
        <v>0</v>
      </c>
      <c r="J25" s="14">
        <f t="shared" si="1"/>
        <v>3.869969040247678E-3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7347</v>
      </c>
      <c r="D26" s="29"/>
      <c r="E26" s="29"/>
      <c r="F26" s="22">
        <v>291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3.9608003266639442E-2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6">
    <tabColor rgb="FFFF0000"/>
  </sheetPr>
  <dimension ref="A1:K29"/>
  <sheetViews>
    <sheetView topLeftCell="A4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[1]ГБ2!$E$10</f>
        <v>4470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4470</v>
      </c>
      <c r="D7" s="10"/>
      <c r="E7" s="10"/>
      <c r="F7" s="11">
        <v>1675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0.37472035794183445</v>
      </c>
    </row>
    <row r="8" spans="1:11" ht="32.25" thickBot="1" x14ac:dyDescent="0.3">
      <c r="A8" s="15" t="s">
        <v>13</v>
      </c>
      <c r="B8" s="16">
        <v>2</v>
      </c>
      <c r="C8" s="17">
        <v>4470</v>
      </c>
      <c r="D8" s="18"/>
      <c r="E8" s="18">
        <v>0</v>
      </c>
      <c r="F8" s="19">
        <v>1347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0.30134228187919465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4470</v>
      </c>
      <c r="D9" s="21"/>
      <c r="E9" s="21">
        <v>0</v>
      </c>
      <c r="F9" s="22">
        <v>1367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0.30581655480984338</v>
      </c>
    </row>
    <row r="10" spans="1:11" ht="21.75" customHeight="1" thickBot="1" x14ac:dyDescent="0.3">
      <c r="A10" s="15" t="s">
        <v>16</v>
      </c>
      <c r="B10" s="16">
        <v>4</v>
      </c>
      <c r="C10" s="20">
        <v>2286</v>
      </c>
      <c r="D10" s="21">
        <v>0</v>
      </c>
      <c r="E10" s="21">
        <v>0</v>
      </c>
      <c r="F10" s="22">
        <v>966</v>
      </c>
      <c r="G10" s="12">
        <f>C10/I2</f>
        <v>0.51140939597315438</v>
      </c>
      <c r="H10" s="13">
        <f t="shared" ref="H10:H26" si="2">D10/C10</f>
        <v>0</v>
      </c>
      <c r="I10" s="13">
        <f t="shared" si="0"/>
        <v>0</v>
      </c>
      <c r="J10" s="14">
        <f t="shared" si="1"/>
        <v>0.4225721784776903</v>
      </c>
    </row>
    <row r="11" spans="1:11" ht="21.75" customHeight="1" thickBot="1" x14ac:dyDescent="0.3">
      <c r="A11" s="15" t="s">
        <v>17</v>
      </c>
      <c r="B11" s="16">
        <v>5</v>
      </c>
      <c r="C11" s="20">
        <v>2286</v>
      </c>
      <c r="D11" s="21">
        <v>0</v>
      </c>
      <c r="E11" s="21">
        <v>0</v>
      </c>
      <c r="F11" s="22">
        <v>217</v>
      </c>
      <c r="G11" s="12">
        <f>C11/I2</f>
        <v>0.51140939597315438</v>
      </c>
      <c r="H11" s="13">
        <f t="shared" si="2"/>
        <v>0</v>
      </c>
      <c r="I11" s="13">
        <f t="shared" si="0"/>
        <v>0</v>
      </c>
      <c r="J11" s="14">
        <f t="shared" si="1"/>
        <v>9.4925634295713032E-2</v>
      </c>
    </row>
    <row r="12" spans="1:11" ht="21.75" customHeight="1" thickBot="1" x14ac:dyDescent="0.3">
      <c r="A12" s="15" t="s">
        <v>18</v>
      </c>
      <c r="B12" s="16">
        <v>6</v>
      </c>
      <c r="C12" s="20">
        <v>1770</v>
      </c>
      <c r="D12" s="21">
        <v>0</v>
      </c>
      <c r="E12" s="21">
        <v>0</v>
      </c>
      <c r="F12" s="22">
        <v>0</v>
      </c>
      <c r="G12" s="12">
        <f>C12/I2</f>
        <v>0.39597315436241609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1920</v>
      </c>
      <c r="D13" s="21">
        <v>0</v>
      </c>
      <c r="E13" s="21">
        <v>0</v>
      </c>
      <c r="F13" s="22">
        <v>0</v>
      </c>
      <c r="G13" s="12">
        <f>C13/I2</f>
        <v>0.42953020134228187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4470</v>
      </c>
      <c r="D14" s="21">
        <v>0</v>
      </c>
      <c r="E14" s="21">
        <v>0</v>
      </c>
      <c r="F14" s="22">
        <v>30</v>
      </c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6.7114093959731542E-3</v>
      </c>
    </row>
    <row r="15" spans="1:11" ht="48" thickBot="1" x14ac:dyDescent="0.3">
      <c r="A15" s="15" t="s">
        <v>21</v>
      </c>
      <c r="B15" s="16">
        <v>9</v>
      </c>
      <c r="C15" s="17">
        <v>2100</v>
      </c>
      <c r="D15" s="18">
        <v>345</v>
      </c>
      <c r="E15" s="18">
        <v>0</v>
      </c>
      <c r="F15" s="19">
        <v>123</v>
      </c>
      <c r="G15" s="12">
        <f>C15/[1]ГБ2!$M$10</f>
        <v>0.97947761194029848</v>
      </c>
      <c r="H15" s="13">
        <f t="shared" si="2"/>
        <v>0.16428571428571428</v>
      </c>
      <c r="I15" s="13">
        <f t="shared" si="0"/>
        <v>0</v>
      </c>
      <c r="J15" s="14">
        <f t="shared" si="1"/>
        <v>5.030674846625767E-2</v>
      </c>
    </row>
    <row r="16" spans="1:11" ht="24" customHeight="1" thickBot="1" x14ac:dyDescent="0.3">
      <c r="A16" s="15" t="s">
        <v>22</v>
      </c>
      <c r="B16" s="16">
        <v>10</v>
      </c>
      <c r="C16" s="20">
        <v>4470</v>
      </c>
      <c r="D16" s="21">
        <v>409</v>
      </c>
      <c r="E16" s="21">
        <v>0</v>
      </c>
      <c r="F16" s="22">
        <v>23</v>
      </c>
      <c r="G16" s="12">
        <f>C16/I2</f>
        <v>1</v>
      </c>
      <c r="H16" s="13">
        <f t="shared" si="2"/>
        <v>9.1498881431767334E-2</v>
      </c>
      <c r="I16" s="13">
        <f t="shared" si="0"/>
        <v>0</v>
      </c>
      <c r="J16" s="14">
        <f t="shared" si="1"/>
        <v>4.7140807542529204E-3</v>
      </c>
    </row>
    <row r="17" spans="1:10" ht="24" customHeight="1" thickBot="1" x14ac:dyDescent="0.3">
      <c r="A17" s="15" t="s">
        <v>23</v>
      </c>
      <c r="B17" s="16">
        <v>11</v>
      </c>
      <c r="C17" s="20">
        <v>907</v>
      </c>
      <c r="D17" s="21">
        <v>123</v>
      </c>
      <c r="E17" s="21">
        <v>0</v>
      </c>
      <c r="F17" s="22">
        <v>208</v>
      </c>
      <c r="G17" s="12">
        <f>C17/[1]ГБ2!$M$10</f>
        <v>0.42304104477611942</v>
      </c>
      <c r="H17" s="13">
        <f t="shared" si="2"/>
        <v>0.13561190738699008</v>
      </c>
      <c r="I17" s="13">
        <f t="shared" si="0"/>
        <v>0</v>
      </c>
      <c r="J17" s="14">
        <f t="shared" si="1"/>
        <v>0.20194174757281552</v>
      </c>
    </row>
    <row r="18" spans="1:10" ht="24" customHeight="1" thickBot="1" x14ac:dyDescent="0.3">
      <c r="A18" s="15" t="s">
        <v>24</v>
      </c>
      <c r="B18" s="16">
        <v>12</v>
      </c>
      <c r="C18" s="20">
        <v>2286</v>
      </c>
      <c r="D18" s="21">
        <v>126</v>
      </c>
      <c r="E18" s="21">
        <v>0</v>
      </c>
      <c r="F18" s="22">
        <v>129</v>
      </c>
      <c r="G18" s="12">
        <f>C18/I2</f>
        <v>0.51140939597315438</v>
      </c>
      <c r="H18" s="13">
        <f t="shared" si="2"/>
        <v>5.5118110236220472E-2</v>
      </c>
      <c r="I18" s="13">
        <f t="shared" si="0"/>
        <v>0</v>
      </c>
      <c r="J18" s="14">
        <f t="shared" si="1"/>
        <v>5.3482587064676616E-2</v>
      </c>
    </row>
    <row r="19" spans="1:10" ht="24" customHeight="1" thickBot="1" x14ac:dyDescent="0.3">
      <c r="A19" s="15" t="s">
        <v>25</v>
      </c>
      <c r="B19" s="16">
        <v>13</v>
      </c>
      <c r="C19" s="20">
        <v>2184</v>
      </c>
      <c r="D19" s="21">
        <v>189</v>
      </c>
      <c r="E19" s="21">
        <v>0</v>
      </c>
      <c r="F19" s="22">
        <v>234</v>
      </c>
      <c r="G19" s="12">
        <f>C19/I2</f>
        <v>0.48859060402684562</v>
      </c>
      <c r="H19" s="13">
        <f t="shared" si="2"/>
        <v>8.6538461538461536E-2</v>
      </c>
      <c r="I19" s="13">
        <f t="shared" si="0"/>
        <v>0</v>
      </c>
      <c r="J19" s="14">
        <f t="shared" si="1"/>
        <v>9.8609355246523395E-2</v>
      </c>
    </row>
    <row r="20" spans="1:10" ht="24" customHeight="1" thickBot="1" x14ac:dyDescent="0.3">
      <c r="A20" s="15" t="s">
        <v>26</v>
      </c>
      <c r="B20" s="16">
        <v>14</v>
      </c>
      <c r="C20" s="20">
        <v>2184</v>
      </c>
      <c r="D20" s="21">
        <v>0</v>
      </c>
      <c r="E20" s="21">
        <v>0</v>
      </c>
      <c r="F20" s="22">
        <v>24</v>
      </c>
      <c r="G20" s="12">
        <f>C20/I2</f>
        <v>0.48859060402684562</v>
      </c>
      <c r="H20" s="13">
        <f t="shared" si="2"/>
        <v>0</v>
      </c>
      <c r="I20" s="13">
        <f t="shared" si="0"/>
        <v>0</v>
      </c>
      <c r="J20" s="14">
        <f t="shared" si="1"/>
        <v>1.098901098901099E-2</v>
      </c>
    </row>
    <row r="21" spans="1:10" ht="24" customHeight="1" thickBot="1" x14ac:dyDescent="0.3">
      <c r="A21" s="15" t="s">
        <v>27</v>
      </c>
      <c r="B21" s="16">
        <v>15</v>
      </c>
      <c r="C21" s="20">
        <v>4470</v>
      </c>
      <c r="D21" s="21">
        <v>344</v>
      </c>
      <c r="E21" s="21">
        <v>0</v>
      </c>
      <c r="F21" s="22">
        <v>231</v>
      </c>
      <c r="G21" s="12">
        <f>C21/I2</f>
        <v>1</v>
      </c>
      <c r="H21" s="13">
        <f t="shared" si="2"/>
        <v>7.6957494407158836E-2</v>
      </c>
      <c r="I21" s="13">
        <f t="shared" si="0"/>
        <v>0</v>
      </c>
      <c r="J21" s="14">
        <f t="shared" si="1"/>
        <v>4.7985043622766926E-2</v>
      </c>
    </row>
    <row r="22" spans="1:10" ht="24" customHeight="1" thickBot="1" x14ac:dyDescent="0.3">
      <c r="A22" s="15" t="s">
        <v>28</v>
      </c>
      <c r="B22" s="16">
        <v>16</v>
      </c>
      <c r="C22" s="20">
        <v>578</v>
      </c>
      <c r="D22" s="21">
        <v>0</v>
      </c>
      <c r="E22" s="21">
        <v>0</v>
      </c>
      <c r="F22" s="22">
        <v>12</v>
      </c>
      <c r="G22" s="12">
        <f>C22/I2</f>
        <v>0.12930648769574943</v>
      </c>
      <c r="H22" s="13">
        <f t="shared" si="2"/>
        <v>0</v>
      </c>
      <c r="I22" s="13">
        <f t="shared" si="0"/>
        <v>0</v>
      </c>
      <c r="J22" s="14">
        <f t="shared" si="1"/>
        <v>2.0761245674740483E-2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1423</v>
      </c>
      <c r="D23" s="21">
        <v>246</v>
      </c>
      <c r="E23" s="21">
        <v>0</v>
      </c>
      <c r="F23" s="22">
        <v>769</v>
      </c>
      <c r="G23" s="12">
        <f>C23/I2</f>
        <v>0.31834451901565997</v>
      </c>
      <c r="H23" s="13">
        <f t="shared" si="2"/>
        <v>0.17287420941672524</v>
      </c>
      <c r="I23" s="13">
        <f t="shared" si="0"/>
        <v>0</v>
      </c>
      <c r="J23" s="14">
        <f t="shared" si="1"/>
        <v>0.46075494307968845</v>
      </c>
    </row>
    <row r="24" spans="1:10" s="25" customFormat="1" ht="32.25" thickBot="1" x14ac:dyDescent="0.3">
      <c r="A24" s="23" t="s">
        <v>30</v>
      </c>
      <c r="B24" s="24">
        <v>18</v>
      </c>
      <c r="C24" s="20">
        <v>121</v>
      </c>
      <c r="D24" s="21">
        <v>0</v>
      </c>
      <c r="E24" s="21">
        <v>0</v>
      </c>
      <c r="F24" s="22">
        <v>12</v>
      </c>
      <c r="G24" s="12">
        <f>C24/I2</f>
        <v>2.7069351230425056E-2</v>
      </c>
      <c r="H24" s="13">
        <f t="shared" si="2"/>
        <v>0</v>
      </c>
      <c r="I24" s="13">
        <f t="shared" si="0"/>
        <v>0</v>
      </c>
      <c r="J24" s="14">
        <f t="shared" si="1"/>
        <v>9.9173553719008267E-2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1923</v>
      </c>
      <c r="D25" s="21">
        <v>0</v>
      </c>
      <c r="E25" s="21">
        <v>0</v>
      </c>
      <c r="F25" s="22">
        <v>31</v>
      </c>
      <c r="G25" s="12">
        <f>C25/I2</f>
        <v>0.43020134228187917</v>
      </c>
      <c r="H25" s="13">
        <f t="shared" si="2"/>
        <v>0</v>
      </c>
      <c r="I25" s="13">
        <f t="shared" si="0"/>
        <v>0</v>
      </c>
      <c r="J25" s="14">
        <f t="shared" si="1"/>
        <v>1.6120644825793031E-2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4470</v>
      </c>
      <c r="D26" s="29"/>
      <c r="E26" s="29"/>
      <c r="F26" s="22">
        <v>2786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0.62326621923937364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7">
    <tabColor rgb="FFFF0000"/>
  </sheetPr>
  <dimension ref="A1:K29"/>
  <sheetViews>
    <sheetView topLeftCell="A7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[1]ГБ3!$E$10</f>
        <v>12501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12501</v>
      </c>
      <c r="D7" s="10"/>
      <c r="E7" s="10"/>
      <c r="F7" s="11">
        <v>120501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9.639308855291576</v>
      </c>
    </row>
    <row r="8" spans="1:11" ht="32.25" thickBot="1" x14ac:dyDescent="0.3">
      <c r="A8" s="15" t="s">
        <v>13</v>
      </c>
      <c r="B8" s="16">
        <v>2</v>
      </c>
      <c r="C8" s="17">
        <v>12501</v>
      </c>
      <c r="D8" s="18"/>
      <c r="E8" s="18"/>
      <c r="F8" s="19">
        <v>12501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1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12501</v>
      </c>
      <c r="D9" s="21"/>
      <c r="E9" s="21"/>
      <c r="F9" s="22">
        <v>12501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</v>
      </c>
    </row>
    <row r="10" spans="1:11" ht="21.75" customHeight="1" thickBot="1" x14ac:dyDescent="0.3">
      <c r="A10" s="15" t="s">
        <v>16</v>
      </c>
      <c r="B10" s="16">
        <v>4</v>
      </c>
      <c r="C10" s="20">
        <v>7104</v>
      </c>
      <c r="D10" s="21"/>
      <c r="E10" s="21"/>
      <c r="F10" s="22">
        <v>7104</v>
      </c>
      <c r="G10" s="12">
        <f>C10/I2</f>
        <v>0.56827453803695704</v>
      </c>
      <c r="H10" s="13">
        <f t="shared" ref="H10:H26" si="2">D10/C10</f>
        <v>0</v>
      </c>
      <c r="I10" s="13">
        <f t="shared" si="0"/>
        <v>0</v>
      </c>
      <c r="J10" s="14">
        <f t="shared" si="1"/>
        <v>1</v>
      </c>
    </row>
    <row r="11" spans="1:11" ht="21.75" customHeight="1" thickBot="1" x14ac:dyDescent="0.3">
      <c r="A11" s="15" t="s">
        <v>17</v>
      </c>
      <c r="B11" s="16">
        <v>5</v>
      </c>
      <c r="C11" s="20">
        <v>7119</v>
      </c>
      <c r="D11" s="21"/>
      <c r="E11" s="21"/>
      <c r="F11" s="22">
        <v>7119</v>
      </c>
      <c r="G11" s="12">
        <f>C11/I2</f>
        <v>0.56947444204463638</v>
      </c>
      <c r="H11" s="13">
        <f t="shared" si="2"/>
        <v>0</v>
      </c>
      <c r="I11" s="13">
        <f t="shared" si="0"/>
        <v>0</v>
      </c>
      <c r="J11" s="14">
        <f t="shared" si="1"/>
        <v>1</v>
      </c>
    </row>
    <row r="12" spans="1:11" ht="21.75" customHeight="1" thickBot="1" x14ac:dyDescent="0.3">
      <c r="A12" s="15" t="s">
        <v>18</v>
      </c>
      <c r="B12" s="16">
        <v>6</v>
      </c>
      <c r="C12" s="20">
        <v>4712</v>
      </c>
      <c r="D12" s="21"/>
      <c r="E12" s="21"/>
      <c r="F12" s="22">
        <v>4712</v>
      </c>
      <c r="G12" s="12">
        <f>C12/I2</f>
        <v>0.37692984561235099</v>
      </c>
      <c r="H12" s="13">
        <f t="shared" si="2"/>
        <v>0</v>
      </c>
      <c r="I12" s="13">
        <f t="shared" si="0"/>
        <v>0</v>
      </c>
      <c r="J12" s="14">
        <f t="shared" si="1"/>
        <v>1</v>
      </c>
    </row>
    <row r="13" spans="1:11" ht="21.75" customHeight="1" thickBot="1" x14ac:dyDescent="0.3">
      <c r="A13" s="15" t="s">
        <v>19</v>
      </c>
      <c r="B13" s="16">
        <v>7</v>
      </c>
      <c r="C13" s="20">
        <v>3991</v>
      </c>
      <c r="D13" s="21"/>
      <c r="E13" s="21"/>
      <c r="F13" s="22">
        <v>3991</v>
      </c>
      <c r="G13" s="12">
        <f>C13/I2</f>
        <v>0.31925445964322852</v>
      </c>
      <c r="H13" s="13">
        <f t="shared" si="2"/>
        <v>0</v>
      </c>
      <c r="I13" s="13">
        <f t="shared" si="0"/>
        <v>0</v>
      </c>
      <c r="J13" s="14">
        <f t="shared" si="1"/>
        <v>1</v>
      </c>
    </row>
    <row r="14" spans="1:11" ht="21.75" customHeight="1" thickBot="1" x14ac:dyDescent="0.3">
      <c r="A14" s="15" t="s">
        <v>20</v>
      </c>
      <c r="B14" s="16">
        <v>8</v>
      </c>
      <c r="C14" s="20">
        <v>10055</v>
      </c>
      <c r="D14" s="21"/>
      <c r="E14" s="21"/>
      <c r="F14" s="22">
        <v>10055</v>
      </c>
      <c r="G14" s="12">
        <f>C14/I2</f>
        <v>0.80433565314774813</v>
      </c>
      <c r="H14" s="13">
        <f t="shared" si="2"/>
        <v>0</v>
      </c>
      <c r="I14" s="13">
        <f t="shared" si="0"/>
        <v>0</v>
      </c>
      <c r="J14" s="14">
        <f t="shared" si="1"/>
        <v>1</v>
      </c>
    </row>
    <row r="15" spans="1:11" ht="48" thickBot="1" x14ac:dyDescent="0.3">
      <c r="A15" s="15" t="s">
        <v>21</v>
      </c>
      <c r="B15" s="16">
        <v>9</v>
      </c>
      <c r="C15" s="17">
        <v>5800</v>
      </c>
      <c r="D15" s="18"/>
      <c r="E15" s="18"/>
      <c r="F15" s="19">
        <v>5800</v>
      </c>
      <c r="G15" s="12">
        <f>C15/[1]ГБ3!$M$10</f>
        <v>0.84216640046464353</v>
      </c>
      <c r="H15" s="13">
        <f t="shared" si="2"/>
        <v>0</v>
      </c>
      <c r="I15" s="13">
        <f t="shared" si="0"/>
        <v>0</v>
      </c>
      <c r="J15" s="14">
        <f t="shared" si="1"/>
        <v>1</v>
      </c>
    </row>
    <row r="16" spans="1:11" ht="24" customHeight="1" thickBot="1" x14ac:dyDescent="0.3">
      <c r="A16" s="15" t="s">
        <v>22</v>
      </c>
      <c r="B16" s="16">
        <v>10</v>
      </c>
      <c r="C16" s="20">
        <v>8674</v>
      </c>
      <c r="D16" s="21"/>
      <c r="E16" s="21"/>
      <c r="F16" s="22">
        <v>8674</v>
      </c>
      <c r="G16" s="12">
        <f>C16/I2</f>
        <v>0.69386449084073276</v>
      </c>
      <c r="H16" s="13">
        <f t="shared" si="2"/>
        <v>0</v>
      </c>
      <c r="I16" s="13">
        <f t="shared" si="0"/>
        <v>0</v>
      </c>
      <c r="J16" s="14">
        <f t="shared" si="1"/>
        <v>1</v>
      </c>
    </row>
    <row r="17" spans="1:10" ht="24" customHeight="1" thickBot="1" x14ac:dyDescent="0.3">
      <c r="A17" s="15" t="s">
        <v>23</v>
      </c>
      <c r="B17" s="16">
        <v>11</v>
      </c>
      <c r="C17" s="20">
        <v>3114</v>
      </c>
      <c r="D17" s="21"/>
      <c r="E17" s="21"/>
      <c r="F17" s="22">
        <v>3114</v>
      </c>
      <c r="G17" s="12">
        <f>C17/[1]ГБ3!$M$10</f>
        <v>0.45215623638739655</v>
      </c>
      <c r="H17" s="13">
        <f t="shared" si="2"/>
        <v>0</v>
      </c>
      <c r="I17" s="13">
        <f t="shared" si="0"/>
        <v>0</v>
      </c>
      <c r="J17" s="14">
        <f t="shared" si="1"/>
        <v>1</v>
      </c>
    </row>
    <row r="18" spans="1:10" ht="24" customHeight="1" thickBot="1" x14ac:dyDescent="0.3">
      <c r="A18" s="15" t="s">
        <v>24</v>
      </c>
      <c r="B18" s="16">
        <v>12</v>
      </c>
      <c r="C18" s="20">
        <v>12501</v>
      </c>
      <c r="D18" s="21"/>
      <c r="E18" s="21"/>
      <c r="F18" s="22">
        <v>12501</v>
      </c>
      <c r="G18" s="12">
        <f>C18/I2</f>
        <v>1</v>
      </c>
      <c r="H18" s="13">
        <f t="shared" si="2"/>
        <v>0</v>
      </c>
      <c r="I18" s="13">
        <f t="shared" si="0"/>
        <v>0</v>
      </c>
      <c r="J18" s="14">
        <f t="shared" si="1"/>
        <v>1</v>
      </c>
    </row>
    <row r="19" spans="1:10" ht="24" customHeight="1" thickBot="1" x14ac:dyDescent="0.3">
      <c r="A19" s="15" t="s">
        <v>25</v>
      </c>
      <c r="B19" s="16">
        <v>13</v>
      </c>
      <c r="C19" s="20">
        <v>5301</v>
      </c>
      <c r="D19" s="21"/>
      <c r="E19" s="21"/>
      <c r="F19" s="22">
        <v>5301</v>
      </c>
      <c r="G19" s="12">
        <f>C19/I2</f>
        <v>0.4240460763138949</v>
      </c>
      <c r="H19" s="13">
        <f t="shared" si="2"/>
        <v>0</v>
      </c>
      <c r="I19" s="13">
        <f t="shared" si="0"/>
        <v>0</v>
      </c>
      <c r="J19" s="14">
        <f t="shared" si="1"/>
        <v>1</v>
      </c>
    </row>
    <row r="20" spans="1:10" ht="24" customHeight="1" thickBot="1" x14ac:dyDescent="0.3">
      <c r="A20" s="15" t="s">
        <v>26</v>
      </c>
      <c r="B20" s="16">
        <v>14</v>
      </c>
      <c r="C20" s="20">
        <v>7114</v>
      </c>
      <c r="D20" s="21"/>
      <c r="E20" s="21"/>
      <c r="F20" s="22">
        <v>7114</v>
      </c>
      <c r="G20" s="12">
        <f>C20/I2</f>
        <v>0.56907447404207667</v>
      </c>
      <c r="H20" s="13">
        <f t="shared" si="2"/>
        <v>0</v>
      </c>
      <c r="I20" s="13">
        <f t="shared" si="0"/>
        <v>0</v>
      </c>
      <c r="J20" s="14">
        <f t="shared" si="1"/>
        <v>1</v>
      </c>
    </row>
    <row r="21" spans="1:10" ht="24" customHeight="1" thickBot="1" x14ac:dyDescent="0.3">
      <c r="A21" s="15" t="s">
        <v>27</v>
      </c>
      <c r="B21" s="16">
        <v>15</v>
      </c>
      <c r="C21" s="20">
        <v>12501</v>
      </c>
      <c r="D21" s="21"/>
      <c r="E21" s="21"/>
      <c r="F21" s="22">
        <v>12501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1</v>
      </c>
    </row>
    <row r="22" spans="1:10" ht="24" customHeight="1" thickBot="1" x14ac:dyDescent="0.3">
      <c r="A22" s="15" t="s">
        <v>28</v>
      </c>
      <c r="B22" s="16">
        <v>16</v>
      </c>
      <c r="C22" s="20">
        <v>5312</v>
      </c>
      <c r="D22" s="21"/>
      <c r="E22" s="21"/>
      <c r="F22" s="22">
        <v>5312</v>
      </c>
      <c r="G22" s="12">
        <f>C22/I2</f>
        <v>0.42492600591952645</v>
      </c>
      <c r="H22" s="13">
        <f t="shared" si="2"/>
        <v>0</v>
      </c>
      <c r="I22" s="13">
        <f t="shared" si="0"/>
        <v>0</v>
      </c>
      <c r="J22" s="14">
        <f t="shared" si="1"/>
        <v>1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5198</v>
      </c>
      <c r="D23" s="21"/>
      <c r="E23" s="21"/>
      <c r="F23" s="22">
        <v>5198</v>
      </c>
      <c r="G23" s="12">
        <f>C23/I2</f>
        <v>0.41580673546116309</v>
      </c>
      <c r="H23" s="13">
        <f t="shared" si="2"/>
        <v>0</v>
      </c>
      <c r="I23" s="13">
        <f t="shared" si="0"/>
        <v>0</v>
      </c>
      <c r="J23" s="14">
        <f t="shared" si="1"/>
        <v>1</v>
      </c>
    </row>
    <row r="24" spans="1:10" s="25" customFormat="1" ht="32.25" thickBot="1" x14ac:dyDescent="0.3">
      <c r="A24" s="23" t="s">
        <v>30</v>
      </c>
      <c r="B24" s="24">
        <v>18</v>
      </c>
      <c r="C24" s="20">
        <v>796</v>
      </c>
      <c r="D24" s="21"/>
      <c r="E24" s="21"/>
      <c r="F24" s="22">
        <v>796</v>
      </c>
      <c r="G24" s="12">
        <f>C24/I2</f>
        <v>6.3674906007519405E-2</v>
      </c>
      <c r="H24" s="13">
        <f t="shared" si="2"/>
        <v>0</v>
      </c>
      <c r="I24" s="13">
        <f t="shared" si="0"/>
        <v>0</v>
      </c>
      <c r="J24" s="14">
        <f t="shared" si="1"/>
        <v>1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8421</v>
      </c>
      <c r="D25" s="21"/>
      <c r="E25" s="21"/>
      <c r="F25" s="22">
        <v>7421</v>
      </c>
      <c r="G25" s="12">
        <f>C25/I2</f>
        <v>0.67362610991120708</v>
      </c>
      <c r="H25" s="13">
        <f t="shared" si="2"/>
        <v>0</v>
      </c>
      <c r="I25" s="13">
        <f t="shared" si="0"/>
        <v>0</v>
      </c>
      <c r="J25" s="14">
        <f t="shared" si="1"/>
        <v>0.88124925780786134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12501</v>
      </c>
      <c r="D26" s="29"/>
      <c r="E26" s="29"/>
      <c r="F26" s="22">
        <v>12501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1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8">
    <tabColor rgb="FFFF0000"/>
  </sheetPr>
  <dimension ref="A1:K29"/>
  <sheetViews>
    <sheetView workbookViewId="0">
      <selection activeCell="D12" sqref="D12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[1]Дорожная!$E$10</f>
        <v>1607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1607</v>
      </c>
      <c r="D7" s="10"/>
      <c r="E7" s="10"/>
      <c r="F7" s="11">
        <v>134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8.3385189794648415E-2</v>
      </c>
    </row>
    <row r="8" spans="1:11" ht="32.25" thickBot="1" x14ac:dyDescent="0.3">
      <c r="A8" s="15" t="s">
        <v>13</v>
      </c>
      <c r="B8" s="16">
        <v>2</v>
      </c>
      <c r="C8" s="17">
        <v>1607</v>
      </c>
      <c r="D8" s="18"/>
      <c r="E8" s="18">
        <v>0</v>
      </c>
      <c r="F8" s="19">
        <v>143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8.8985687616677037E-2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1607</v>
      </c>
      <c r="D9" s="21"/>
      <c r="E9" s="21">
        <v>0</v>
      </c>
      <c r="F9" s="22">
        <v>151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9.3963907902924707E-2</v>
      </c>
    </row>
    <row r="10" spans="1:11" ht="21.75" customHeight="1" thickBot="1" x14ac:dyDescent="0.3">
      <c r="A10" s="15" t="s">
        <v>16</v>
      </c>
      <c r="B10" s="16">
        <v>4</v>
      </c>
      <c r="C10" s="20">
        <v>1011</v>
      </c>
      <c r="D10" s="21">
        <v>123</v>
      </c>
      <c r="E10" s="21">
        <v>0</v>
      </c>
      <c r="F10" s="22">
        <v>100</v>
      </c>
      <c r="G10" s="12">
        <f>C10/I2</f>
        <v>0.62912258867454884</v>
      </c>
      <c r="H10" s="13">
        <f t="shared" ref="H10:H26" si="2">D10/C10</f>
        <v>0.12166172106824925</v>
      </c>
      <c r="I10" s="13">
        <f t="shared" si="0"/>
        <v>0</v>
      </c>
      <c r="J10" s="14">
        <f t="shared" si="1"/>
        <v>8.8183421516754845E-2</v>
      </c>
    </row>
    <row r="11" spans="1:11" ht="21.75" customHeight="1" thickBot="1" x14ac:dyDescent="0.3">
      <c r="A11" s="15" t="s">
        <v>17</v>
      </c>
      <c r="B11" s="16">
        <v>5</v>
      </c>
      <c r="C11" s="20">
        <v>985</v>
      </c>
      <c r="D11" s="21">
        <v>130</v>
      </c>
      <c r="E11" s="21">
        <v>0</v>
      </c>
      <c r="F11" s="22">
        <v>77</v>
      </c>
      <c r="G11" s="12">
        <f>C11/I2</f>
        <v>0.61294337274424393</v>
      </c>
      <c r="H11" s="13">
        <f t="shared" si="2"/>
        <v>0.13197969543147209</v>
      </c>
      <c r="I11" s="13">
        <f t="shared" si="0"/>
        <v>0</v>
      </c>
      <c r="J11" s="14">
        <f t="shared" si="1"/>
        <v>6.9058295964125563E-2</v>
      </c>
    </row>
    <row r="12" spans="1:11" ht="21.75" customHeight="1" thickBot="1" x14ac:dyDescent="0.3">
      <c r="A12" s="15" t="s">
        <v>18</v>
      </c>
      <c r="B12" s="16">
        <v>6</v>
      </c>
      <c r="C12" s="20">
        <v>499</v>
      </c>
      <c r="D12" s="21">
        <v>6</v>
      </c>
      <c r="E12" s="21">
        <v>0</v>
      </c>
      <c r="F12" s="22">
        <v>16</v>
      </c>
      <c r="G12" s="12">
        <f>C12/I2</f>
        <v>0.31051649035469819</v>
      </c>
      <c r="H12" s="13">
        <f t="shared" si="2"/>
        <v>1.2024048096192385E-2</v>
      </c>
      <c r="I12" s="13">
        <f t="shared" si="0"/>
        <v>0</v>
      </c>
      <c r="J12" s="14">
        <f t="shared" si="1"/>
        <v>3.1683168316831684E-2</v>
      </c>
    </row>
    <row r="13" spans="1:11" ht="21.75" customHeight="1" thickBot="1" x14ac:dyDescent="0.3">
      <c r="A13" s="15" t="s">
        <v>19</v>
      </c>
      <c r="B13" s="16">
        <v>7</v>
      </c>
      <c r="C13" s="20">
        <v>876</v>
      </c>
      <c r="D13" s="21">
        <v>8</v>
      </c>
      <c r="E13" s="21">
        <v>0</v>
      </c>
      <c r="F13" s="22">
        <v>115</v>
      </c>
      <c r="G13" s="12">
        <f>C13/I2</f>
        <v>0.54511512134411944</v>
      </c>
      <c r="H13" s="13">
        <f t="shared" si="2"/>
        <v>9.1324200913242004E-3</v>
      </c>
      <c r="I13" s="13">
        <f t="shared" si="0"/>
        <v>0</v>
      </c>
      <c r="J13" s="14">
        <f t="shared" si="1"/>
        <v>0.13009049773755657</v>
      </c>
    </row>
    <row r="14" spans="1:11" ht="21.75" customHeight="1" thickBot="1" x14ac:dyDescent="0.3">
      <c r="A14" s="15" t="s">
        <v>20</v>
      </c>
      <c r="B14" s="16">
        <v>8</v>
      </c>
      <c r="C14" s="20">
        <v>1150</v>
      </c>
      <c r="D14" s="21">
        <v>187</v>
      </c>
      <c r="E14" s="21">
        <v>6</v>
      </c>
      <c r="F14" s="22">
        <v>114</v>
      </c>
      <c r="G14" s="12">
        <f>C14/I2</f>
        <v>0.71561916614810206</v>
      </c>
      <c r="H14" s="13">
        <f t="shared" si="2"/>
        <v>0.16260869565217392</v>
      </c>
      <c r="I14" s="13">
        <f t="shared" si="0"/>
        <v>5.2173913043478265E-3</v>
      </c>
      <c r="J14" s="14">
        <f t="shared" si="1"/>
        <v>8.5265519820493643E-2</v>
      </c>
    </row>
    <row r="15" spans="1:11" ht="48" thickBot="1" x14ac:dyDescent="0.3">
      <c r="A15" s="15" t="s">
        <v>21</v>
      </c>
      <c r="B15" s="16">
        <v>9</v>
      </c>
      <c r="C15" s="17">
        <v>761</v>
      </c>
      <c r="D15" s="18">
        <v>141</v>
      </c>
      <c r="E15" s="18">
        <v>5</v>
      </c>
      <c r="F15" s="19">
        <v>20</v>
      </c>
      <c r="G15" s="12">
        <f>C15/[1]Дорожная!$M$10</f>
        <v>0.90165876777251186</v>
      </c>
      <c r="H15" s="13">
        <f t="shared" si="2"/>
        <v>0.18528252299605782</v>
      </c>
      <c r="I15" s="13">
        <f t="shared" si="0"/>
        <v>6.5703022339027592E-3</v>
      </c>
      <c r="J15" s="14">
        <f t="shared" si="1"/>
        <v>2.2172949002217297E-2</v>
      </c>
    </row>
    <row r="16" spans="1:11" ht="24" customHeight="1" thickBot="1" x14ac:dyDescent="0.3">
      <c r="A16" s="15" t="s">
        <v>22</v>
      </c>
      <c r="B16" s="16">
        <v>10</v>
      </c>
      <c r="C16" s="20">
        <v>1427</v>
      </c>
      <c r="D16" s="21">
        <v>329</v>
      </c>
      <c r="E16" s="21">
        <v>1</v>
      </c>
      <c r="F16" s="22">
        <v>1</v>
      </c>
      <c r="G16" s="12">
        <f>C16/I2</f>
        <v>0.88799004355942746</v>
      </c>
      <c r="H16" s="13">
        <f t="shared" si="2"/>
        <v>0.23055360896986685</v>
      </c>
      <c r="I16" s="13">
        <f t="shared" si="0"/>
        <v>7.0077084793272596E-4</v>
      </c>
      <c r="J16" s="14">
        <f t="shared" si="1"/>
        <v>5.6947608200455578E-4</v>
      </c>
    </row>
    <row r="17" spans="1:10" ht="24" customHeight="1" thickBot="1" x14ac:dyDescent="0.3">
      <c r="A17" s="15" t="s">
        <v>23</v>
      </c>
      <c r="B17" s="16">
        <v>11</v>
      </c>
      <c r="C17" s="20">
        <v>394</v>
      </c>
      <c r="D17" s="21">
        <v>72</v>
      </c>
      <c r="E17" s="21">
        <v>8</v>
      </c>
      <c r="F17" s="22">
        <v>6</v>
      </c>
      <c r="G17" s="12">
        <f>C17/[1]Дорожная!$M$10</f>
        <v>0.46682464454976302</v>
      </c>
      <c r="H17" s="13">
        <f t="shared" si="2"/>
        <v>0.18274111675126903</v>
      </c>
      <c r="I17" s="13">
        <f t="shared" si="0"/>
        <v>2.030456852791878E-2</v>
      </c>
      <c r="J17" s="14">
        <f t="shared" si="1"/>
        <v>1.2875536480686695E-2</v>
      </c>
    </row>
    <row r="18" spans="1:10" ht="24" customHeight="1" thickBot="1" x14ac:dyDescent="0.3">
      <c r="A18" s="15" t="s">
        <v>24</v>
      </c>
      <c r="B18" s="16">
        <v>12</v>
      </c>
      <c r="C18" s="20">
        <v>1014</v>
      </c>
      <c r="D18" s="21">
        <v>99</v>
      </c>
      <c r="E18" s="21">
        <v>0</v>
      </c>
      <c r="F18" s="22">
        <v>5</v>
      </c>
      <c r="G18" s="12">
        <f>C18/I2</f>
        <v>0.63098942128189173</v>
      </c>
      <c r="H18" s="13">
        <f t="shared" si="2"/>
        <v>9.7633136094674555E-2</v>
      </c>
      <c r="I18" s="13">
        <f t="shared" si="0"/>
        <v>0</v>
      </c>
      <c r="J18" s="14">
        <f t="shared" si="1"/>
        <v>4.4923629829290209E-3</v>
      </c>
    </row>
    <row r="19" spans="1:10" ht="24" customHeight="1" thickBot="1" x14ac:dyDescent="0.3">
      <c r="A19" s="15" t="s">
        <v>25</v>
      </c>
      <c r="B19" s="16">
        <v>13</v>
      </c>
      <c r="C19" s="20">
        <v>823</v>
      </c>
      <c r="D19" s="21">
        <v>47</v>
      </c>
      <c r="E19" s="21">
        <v>0</v>
      </c>
      <c r="F19" s="22">
        <v>7</v>
      </c>
      <c r="G19" s="12">
        <f>C19/I2</f>
        <v>0.51213441194772868</v>
      </c>
      <c r="H19" s="13">
        <f t="shared" si="2"/>
        <v>5.7108140947752128E-2</v>
      </c>
      <c r="I19" s="13">
        <f t="shared" si="0"/>
        <v>0</v>
      </c>
      <c r="J19" s="14">
        <f t="shared" si="1"/>
        <v>8.0459770114942528E-3</v>
      </c>
    </row>
    <row r="20" spans="1:10" ht="24" customHeight="1" thickBot="1" x14ac:dyDescent="0.3">
      <c r="A20" s="15" t="s">
        <v>26</v>
      </c>
      <c r="B20" s="16">
        <v>14</v>
      </c>
      <c r="C20" s="20">
        <v>802</v>
      </c>
      <c r="D20" s="21">
        <v>75</v>
      </c>
      <c r="E20" s="21">
        <v>0</v>
      </c>
      <c r="F20" s="22">
        <v>46</v>
      </c>
      <c r="G20" s="12">
        <f>C20/I2</f>
        <v>0.49906658369632856</v>
      </c>
      <c r="H20" s="13">
        <f t="shared" si="2"/>
        <v>9.3516209476309231E-2</v>
      </c>
      <c r="I20" s="13">
        <f t="shared" si="0"/>
        <v>0</v>
      </c>
      <c r="J20" s="14">
        <f t="shared" si="1"/>
        <v>5.2451539338654506E-2</v>
      </c>
    </row>
    <row r="21" spans="1:10" ht="24" customHeight="1" thickBot="1" x14ac:dyDescent="0.3">
      <c r="A21" s="15" t="s">
        <v>27</v>
      </c>
      <c r="B21" s="16">
        <v>15</v>
      </c>
      <c r="C21" s="20">
        <v>1521</v>
      </c>
      <c r="D21" s="21">
        <v>134</v>
      </c>
      <c r="E21" s="21">
        <v>0</v>
      </c>
      <c r="F21" s="22">
        <v>6</v>
      </c>
      <c r="G21" s="12">
        <f>C21/I2</f>
        <v>0.94648413192283753</v>
      </c>
      <c r="H21" s="13">
        <f t="shared" si="2"/>
        <v>8.8099934253780404E-2</v>
      </c>
      <c r="I21" s="13">
        <f t="shared" si="0"/>
        <v>0</v>
      </c>
      <c r="J21" s="14">
        <f t="shared" si="1"/>
        <v>3.6253776435045317E-3</v>
      </c>
    </row>
    <row r="22" spans="1:10" ht="24" customHeight="1" thickBot="1" x14ac:dyDescent="0.3">
      <c r="A22" s="15" t="s">
        <v>28</v>
      </c>
      <c r="B22" s="16">
        <v>16</v>
      </c>
      <c r="C22" s="20">
        <v>857</v>
      </c>
      <c r="D22" s="21">
        <v>30</v>
      </c>
      <c r="E22" s="21">
        <v>0</v>
      </c>
      <c r="F22" s="22">
        <v>0</v>
      </c>
      <c r="G22" s="12">
        <f>C22/I2</f>
        <v>0.53329184816428132</v>
      </c>
      <c r="H22" s="13">
        <f t="shared" si="2"/>
        <v>3.5005834305717617E-2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487</v>
      </c>
      <c r="D23" s="21">
        <v>31</v>
      </c>
      <c r="E23" s="21">
        <v>6</v>
      </c>
      <c r="F23" s="22">
        <v>50</v>
      </c>
      <c r="G23" s="12">
        <f>C23/I2</f>
        <v>0.30304915992532672</v>
      </c>
      <c r="H23" s="13">
        <f t="shared" si="2"/>
        <v>6.3655030800821355E-2</v>
      </c>
      <c r="I23" s="13">
        <f t="shared" si="0"/>
        <v>1.2320328542094456E-2</v>
      </c>
      <c r="J23" s="14">
        <f t="shared" si="1"/>
        <v>9.6525096525096526E-2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17</v>
      </c>
      <c r="D24" s="21">
        <v>2</v>
      </c>
      <c r="E24" s="21">
        <v>0</v>
      </c>
      <c r="F24" s="22">
        <v>0</v>
      </c>
      <c r="G24" s="12">
        <f>C24/I2</f>
        <v>1.0578718108276292E-2</v>
      </c>
      <c r="H24" s="13">
        <f t="shared" si="2"/>
        <v>0.11764705882352941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1048</v>
      </c>
      <c r="D25" s="21">
        <v>70</v>
      </c>
      <c r="E25" s="21">
        <v>5</v>
      </c>
      <c r="F25" s="22">
        <v>13</v>
      </c>
      <c r="G25" s="12">
        <f>C25/I2</f>
        <v>0.65214685749844425</v>
      </c>
      <c r="H25" s="13">
        <f t="shared" si="2"/>
        <v>6.6793893129770993E-2</v>
      </c>
      <c r="I25" s="13">
        <f t="shared" si="0"/>
        <v>4.7709923664122139E-3</v>
      </c>
      <c r="J25" s="14">
        <f t="shared" si="1"/>
        <v>1.1627906976744186E-2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1607</v>
      </c>
      <c r="D26" s="29"/>
      <c r="E26" s="29"/>
      <c r="F26" s="22">
        <v>399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0.24828873677660238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9">
    <tabColor rgb="FFFF0000"/>
  </sheetPr>
  <dimension ref="A1:K29"/>
  <sheetViews>
    <sheetView topLeftCell="A4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[1]Пирогова!$E$10</f>
        <v>423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423</v>
      </c>
      <c r="D7" s="10"/>
      <c r="E7" s="10"/>
      <c r="F7" s="11">
        <v>58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0.13711583924349882</v>
      </c>
    </row>
    <row r="8" spans="1:11" ht="32.25" thickBot="1" x14ac:dyDescent="0.3">
      <c r="A8" s="15" t="s">
        <v>13</v>
      </c>
      <c r="B8" s="16">
        <v>2</v>
      </c>
      <c r="C8" s="17">
        <v>423</v>
      </c>
      <c r="D8" s="18"/>
      <c r="E8" s="18"/>
      <c r="F8" s="19">
        <v>44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0.10401891252955082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423</v>
      </c>
      <c r="D9" s="21"/>
      <c r="E9" s="21"/>
      <c r="F9" s="22">
        <v>55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0.13002364066193853</v>
      </c>
    </row>
    <row r="10" spans="1:11" ht="21.75" customHeight="1" thickBot="1" x14ac:dyDescent="0.3">
      <c r="A10" s="15" t="s">
        <v>16</v>
      </c>
      <c r="B10" s="16">
        <v>4</v>
      </c>
      <c r="C10" s="20">
        <v>341</v>
      </c>
      <c r="D10" s="21"/>
      <c r="E10" s="21"/>
      <c r="F10" s="22">
        <v>48</v>
      </c>
      <c r="G10" s="12">
        <f>C10/I2</f>
        <v>0.80614657210401897</v>
      </c>
      <c r="H10" s="13">
        <f t="shared" ref="H10:H26" si="2">D10/C10</f>
        <v>0</v>
      </c>
      <c r="I10" s="13">
        <f t="shared" si="0"/>
        <v>0</v>
      </c>
      <c r="J10" s="14">
        <f t="shared" si="1"/>
        <v>0.14076246334310852</v>
      </c>
    </row>
    <row r="11" spans="1:11" ht="21.75" customHeight="1" thickBot="1" x14ac:dyDescent="0.3">
      <c r="A11" s="15" t="s">
        <v>17</v>
      </c>
      <c r="B11" s="16">
        <v>5</v>
      </c>
      <c r="C11" s="20">
        <v>322</v>
      </c>
      <c r="D11" s="21"/>
      <c r="E11" s="21"/>
      <c r="F11" s="22">
        <v>29</v>
      </c>
      <c r="G11" s="12">
        <f>C11/I2</f>
        <v>0.76122931442080377</v>
      </c>
      <c r="H11" s="13">
        <f t="shared" si="2"/>
        <v>0</v>
      </c>
      <c r="I11" s="13">
        <f t="shared" si="0"/>
        <v>0</v>
      </c>
      <c r="J11" s="14">
        <f t="shared" si="1"/>
        <v>9.0062111801242239E-2</v>
      </c>
    </row>
    <row r="12" spans="1:11" ht="21.75" customHeight="1" thickBot="1" x14ac:dyDescent="0.3">
      <c r="A12" s="15" t="s">
        <v>18</v>
      </c>
      <c r="B12" s="16">
        <v>6</v>
      </c>
      <c r="C12" s="20">
        <v>161</v>
      </c>
      <c r="D12" s="21"/>
      <c r="E12" s="21"/>
      <c r="F12" s="22">
        <v>19</v>
      </c>
      <c r="G12" s="12">
        <f>C12/I2</f>
        <v>0.38061465721040189</v>
      </c>
      <c r="H12" s="13">
        <f t="shared" si="2"/>
        <v>0</v>
      </c>
      <c r="I12" s="13">
        <f t="shared" si="0"/>
        <v>0</v>
      </c>
      <c r="J12" s="14">
        <f t="shared" si="1"/>
        <v>0.11801242236024845</v>
      </c>
    </row>
    <row r="13" spans="1:11" ht="21.75" customHeight="1" thickBot="1" x14ac:dyDescent="0.3">
      <c r="A13" s="15" t="s">
        <v>19</v>
      </c>
      <c r="B13" s="16">
        <v>7</v>
      </c>
      <c r="C13" s="20">
        <v>73</v>
      </c>
      <c r="D13" s="21"/>
      <c r="E13" s="21"/>
      <c r="F13" s="22">
        <v>6</v>
      </c>
      <c r="G13" s="12">
        <f>C13/I2</f>
        <v>0.17257683215130024</v>
      </c>
      <c r="H13" s="13">
        <f t="shared" si="2"/>
        <v>0</v>
      </c>
      <c r="I13" s="13">
        <f t="shared" si="0"/>
        <v>0</v>
      </c>
      <c r="J13" s="14">
        <f t="shared" si="1"/>
        <v>8.2191780821917804E-2</v>
      </c>
    </row>
    <row r="14" spans="1:11" ht="21.75" customHeight="1" thickBot="1" x14ac:dyDescent="0.3">
      <c r="A14" s="15" t="s">
        <v>20</v>
      </c>
      <c r="B14" s="16">
        <v>8</v>
      </c>
      <c r="C14" s="20">
        <v>355</v>
      </c>
      <c r="D14" s="21"/>
      <c r="E14" s="21"/>
      <c r="F14" s="22">
        <v>48</v>
      </c>
      <c r="G14" s="12">
        <f>C14/I2</f>
        <v>0.83924349881796689</v>
      </c>
      <c r="H14" s="13">
        <f t="shared" si="2"/>
        <v>0</v>
      </c>
      <c r="I14" s="13">
        <f t="shared" si="0"/>
        <v>0</v>
      </c>
      <c r="J14" s="14">
        <f t="shared" si="1"/>
        <v>0.13521126760563379</v>
      </c>
    </row>
    <row r="15" spans="1:11" ht="48" thickBot="1" x14ac:dyDescent="0.3">
      <c r="A15" s="15" t="s">
        <v>21</v>
      </c>
      <c r="B15" s="16">
        <v>9</v>
      </c>
      <c r="C15" s="17"/>
      <c r="D15" s="18"/>
      <c r="E15" s="18"/>
      <c r="F15" s="19"/>
      <c r="G15" s="12">
        <f>C15/[1]Пирогова!$M$10</f>
        <v>0</v>
      </c>
      <c r="H15" s="13" t="e">
        <f t="shared" si="2"/>
        <v>#DIV/0!</v>
      </c>
      <c r="I15" s="13" t="e">
        <f t="shared" si="0"/>
        <v>#DIV/0!</v>
      </c>
      <c r="J15" s="14" t="e">
        <f t="shared" si="1"/>
        <v>#DIV/0!</v>
      </c>
    </row>
    <row r="16" spans="1:11" ht="24" customHeight="1" thickBot="1" x14ac:dyDescent="0.3">
      <c r="A16" s="15" t="s">
        <v>22</v>
      </c>
      <c r="B16" s="16">
        <v>10</v>
      </c>
      <c r="C16" s="20">
        <v>363</v>
      </c>
      <c r="D16" s="21"/>
      <c r="E16" s="21"/>
      <c r="F16" s="22">
        <v>3</v>
      </c>
      <c r="G16" s="12">
        <f>C16/I2</f>
        <v>0.85815602836879434</v>
      </c>
      <c r="H16" s="13">
        <f t="shared" si="2"/>
        <v>0</v>
      </c>
      <c r="I16" s="13">
        <f t="shared" si="0"/>
        <v>0</v>
      </c>
      <c r="J16" s="14">
        <f t="shared" si="1"/>
        <v>8.2644628099173556E-3</v>
      </c>
    </row>
    <row r="17" spans="1:10" ht="24" customHeight="1" thickBot="1" x14ac:dyDescent="0.3">
      <c r="A17" s="15" t="s">
        <v>23</v>
      </c>
      <c r="B17" s="16">
        <v>11</v>
      </c>
      <c r="C17" s="20">
        <v>219</v>
      </c>
      <c r="D17" s="21"/>
      <c r="E17" s="21"/>
      <c r="F17" s="22">
        <v>3</v>
      </c>
      <c r="G17" s="12">
        <f>C17/[1]Пирогова!$M$10</f>
        <v>0.96902654867256632</v>
      </c>
      <c r="H17" s="13">
        <f t="shared" si="2"/>
        <v>0</v>
      </c>
      <c r="I17" s="13">
        <f t="shared" si="0"/>
        <v>0</v>
      </c>
      <c r="J17" s="14">
        <f t="shared" si="1"/>
        <v>1.3698630136986301E-2</v>
      </c>
    </row>
    <row r="18" spans="1:10" ht="24" customHeight="1" thickBot="1" x14ac:dyDescent="0.3">
      <c r="A18" s="15" t="s">
        <v>24</v>
      </c>
      <c r="B18" s="16">
        <v>12</v>
      </c>
      <c r="C18" s="20">
        <v>144</v>
      </c>
      <c r="D18" s="21"/>
      <c r="E18" s="21"/>
      <c r="F18" s="22"/>
      <c r="G18" s="12">
        <f>C18/I2</f>
        <v>0.34042553191489361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335</v>
      </c>
      <c r="D19" s="21"/>
      <c r="E19" s="21"/>
      <c r="F19" s="22">
        <v>2</v>
      </c>
      <c r="G19" s="12">
        <f>C19/I2</f>
        <v>0.79196217494089838</v>
      </c>
      <c r="H19" s="13">
        <f t="shared" si="2"/>
        <v>0</v>
      </c>
      <c r="I19" s="13">
        <f t="shared" si="0"/>
        <v>0</v>
      </c>
      <c r="J19" s="14">
        <f t="shared" si="1"/>
        <v>5.9701492537313433E-3</v>
      </c>
    </row>
    <row r="20" spans="1:10" ht="24" customHeight="1" thickBot="1" x14ac:dyDescent="0.3">
      <c r="A20" s="15" t="s">
        <v>26</v>
      </c>
      <c r="B20" s="16">
        <v>14</v>
      </c>
      <c r="C20" s="20">
        <v>205</v>
      </c>
      <c r="D20" s="21"/>
      <c r="E20" s="21"/>
      <c r="F20" s="22">
        <v>8</v>
      </c>
      <c r="G20" s="12">
        <f>C20/I2</f>
        <v>0.4846335697399527</v>
      </c>
      <c r="H20" s="13">
        <f t="shared" si="2"/>
        <v>0</v>
      </c>
      <c r="I20" s="13">
        <f t="shared" si="0"/>
        <v>0</v>
      </c>
      <c r="J20" s="14">
        <f t="shared" si="1"/>
        <v>3.9024390243902439E-2</v>
      </c>
    </row>
    <row r="21" spans="1:10" ht="24" customHeight="1" thickBot="1" x14ac:dyDescent="0.3">
      <c r="A21" s="15" t="s">
        <v>27</v>
      </c>
      <c r="B21" s="16">
        <v>15</v>
      </c>
      <c r="C21" s="20">
        <v>422</v>
      </c>
      <c r="D21" s="21"/>
      <c r="E21" s="21"/>
      <c r="F21" s="22"/>
      <c r="G21" s="12">
        <f>C21/I2</f>
        <v>0.99763593380614657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299</v>
      </c>
      <c r="D22" s="21"/>
      <c r="E22" s="21"/>
      <c r="F22" s="22"/>
      <c r="G22" s="12">
        <f>C22/I2</f>
        <v>0.70685579196217496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161</v>
      </c>
      <c r="D23" s="21">
        <v>3</v>
      </c>
      <c r="E23" s="21"/>
      <c r="F23" s="22">
        <v>12</v>
      </c>
      <c r="G23" s="12">
        <f>C23/I2</f>
        <v>0.38061465721040189</v>
      </c>
      <c r="H23" s="13">
        <f t="shared" si="2"/>
        <v>1.8633540372670808E-2</v>
      </c>
      <c r="I23" s="13">
        <f t="shared" si="0"/>
        <v>0</v>
      </c>
      <c r="J23" s="14">
        <f t="shared" si="1"/>
        <v>7.3170731707317069E-2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2</v>
      </c>
      <c r="D24" s="21"/>
      <c r="E24" s="21"/>
      <c r="F24" s="22"/>
      <c r="G24" s="12">
        <f>C24/I2</f>
        <v>4.7281323877068557E-3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382</v>
      </c>
      <c r="D25" s="21"/>
      <c r="E25" s="21"/>
      <c r="F25" s="22">
        <v>26</v>
      </c>
      <c r="G25" s="12">
        <f>C25/I2</f>
        <v>0.90307328605200943</v>
      </c>
      <c r="H25" s="13">
        <f t="shared" si="2"/>
        <v>0</v>
      </c>
      <c r="I25" s="13">
        <f t="shared" si="0"/>
        <v>0</v>
      </c>
      <c r="J25" s="14">
        <f t="shared" si="1"/>
        <v>6.8062827225130892E-2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423</v>
      </c>
      <c r="D26" s="29"/>
      <c r="E26" s="29"/>
      <c r="F26" s="22">
        <v>54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0.1276595744680851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0">
    <tabColor rgb="FFFF0000"/>
  </sheetPr>
  <dimension ref="A1:K29"/>
  <sheetViews>
    <sheetView workbookViewId="0">
      <selection activeCell="C25" sqref="C25:D25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[1]ВМКГ!$E$10</f>
        <v>1252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1252</v>
      </c>
      <c r="D7" s="10"/>
      <c r="E7" s="10"/>
      <c r="F7" s="11">
        <v>54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4.3130990415335461E-2</v>
      </c>
    </row>
    <row r="8" spans="1:11" ht="32.25" thickBot="1" x14ac:dyDescent="0.3">
      <c r="A8" s="15" t="s">
        <v>13</v>
      </c>
      <c r="B8" s="16">
        <v>2</v>
      </c>
      <c r="C8" s="17">
        <v>1252</v>
      </c>
      <c r="D8" s="18"/>
      <c r="E8" s="18"/>
      <c r="F8" s="19">
        <v>33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2.6357827476038338E-2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1252</v>
      </c>
      <c r="D9" s="21"/>
      <c r="E9" s="21"/>
      <c r="F9" s="22">
        <v>57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4.5527156549520768E-2</v>
      </c>
    </row>
    <row r="10" spans="1:11" ht="21.75" customHeight="1" thickBot="1" x14ac:dyDescent="0.3">
      <c r="A10" s="15" t="s">
        <v>16</v>
      </c>
      <c r="B10" s="16">
        <v>4</v>
      </c>
      <c r="C10" s="20">
        <v>1231</v>
      </c>
      <c r="D10" s="21">
        <v>21</v>
      </c>
      <c r="E10" s="21"/>
      <c r="F10" s="22">
        <v>51</v>
      </c>
      <c r="G10" s="12">
        <f>C10/I2</f>
        <v>0.98322683706070291</v>
      </c>
      <c r="H10" s="13">
        <f t="shared" ref="H10:H26" si="2">D10/C10</f>
        <v>1.7059301380991064E-2</v>
      </c>
      <c r="I10" s="13">
        <f t="shared" si="0"/>
        <v>0</v>
      </c>
      <c r="J10" s="14">
        <f t="shared" si="1"/>
        <v>4.0734824281150162E-2</v>
      </c>
    </row>
    <row r="11" spans="1:11" ht="21.75" customHeight="1" thickBot="1" x14ac:dyDescent="0.3">
      <c r="A11" s="15" t="s">
        <v>17</v>
      </c>
      <c r="B11" s="16">
        <v>5</v>
      </c>
      <c r="C11" s="20">
        <v>1230</v>
      </c>
      <c r="D11" s="21">
        <v>22</v>
      </c>
      <c r="E11" s="21"/>
      <c r="F11" s="22">
        <v>33</v>
      </c>
      <c r="G11" s="12">
        <f>C11/I2</f>
        <v>0.98242811501597449</v>
      </c>
      <c r="H11" s="13">
        <f t="shared" si="2"/>
        <v>1.7886178861788619E-2</v>
      </c>
      <c r="I11" s="13">
        <f t="shared" si="0"/>
        <v>0</v>
      </c>
      <c r="J11" s="14">
        <f t="shared" si="1"/>
        <v>2.6357827476038338E-2</v>
      </c>
    </row>
    <row r="12" spans="1:11" ht="21.75" customHeight="1" thickBot="1" x14ac:dyDescent="0.3">
      <c r="A12" s="15" t="s">
        <v>18</v>
      </c>
      <c r="B12" s="16">
        <v>6</v>
      </c>
      <c r="C12" s="20">
        <v>42</v>
      </c>
      <c r="D12" s="21">
        <v>6</v>
      </c>
      <c r="E12" s="21"/>
      <c r="F12" s="22">
        <v>12</v>
      </c>
      <c r="G12" s="12">
        <f>C12/I2</f>
        <v>3.3546325878594248E-2</v>
      </c>
      <c r="H12" s="13">
        <f t="shared" si="2"/>
        <v>0.14285714285714285</v>
      </c>
      <c r="I12" s="13">
        <f t="shared" si="0"/>
        <v>0</v>
      </c>
      <c r="J12" s="14">
        <f t="shared" si="1"/>
        <v>0.25</v>
      </c>
    </row>
    <row r="13" spans="1:11" ht="21.75" customHeight="1" thickBot="1" x14ac:dyDescent="0.3">
      <c r="A13" s="15" t="s">
        <v>19</v>
      </c>
      <c r="B13" s="16">
        <v>7</v>
      </c>
      <c r="C13" s="20">
        <v>1210</v>
      </c>
      <c r="D13" s="21">
        <v>7</v>
      </c>
      <c r="E13" s="21"/>
      <c r="F13" s="22">
        <v>34</v>
      </c>
      <c r="G13" s="12">
        <f>C13/I2</f>
        <v>0.9664536741214057</v>
      </c>
      <c r="H13" s="13">
        <f t="shared" si="2"/>
        <v>5.7851239669421484E-3</v>
      </c>
      <c r="I13" s="13">
        <f t="shared" si="0"/>
        <v>0</v>
      </c>
      <c r="J13" s="14">
        <f t="shared" si="1"/>
        <v>2.7937551355792935E-2</v>
      </c>
    </row>
    <row r="14" spans="1:11" ht="21.75" customHeight="1" thickBot="1" x14ac:dyDescent="0.3">
      <c r="A14" s="15" t="s">
        <v>20</v>
      </c>
      <c r="B14" s="16">
        <v>8</v>
      </c>
      <c r="C14" s="20">
        <v>1223</v>
      </c>
      <c r="D14" s="21">
        <v>29</v>
      </c>
      <c r="E14" s="21"/>
      <c r="F14" s="22">
        <v>24</v>
      </c>
      <c r="G14" s="12">
        <f>C14/I2</f>
        <v>0.97683706070287535</v>
      </c>
      <c r="H14" s="13">
        <f t="shared" si="2"/>
        <v>2.3712183156173343E-2</v>
      </c>
      <c r="I14" s="13">
        <f t="shared" si="0"/>
        <v>0</v>
      </c>
      <c r="J14" s="14">
        <f t="shared" si="1"/>
        <v>1.9169329073482427E-2</v>
      </c>
    </row>
    <row r="15" spans="1:11" ht="48" thickBot="1" x14ac:dyDescent="0.3">
      <c r="A15" s="15" t="s">
        <v>21</v>
      </c>
      <c r="B15" s="16">
        <v>9</v>
      </c>
      <c r="C15" s="17">
        <v>479</v>
      </c>
      <c r="D15" s="18">
        <v>19</v>
      </c>
      <c r="E15" s="18"/>
      <c r="F15" s="19">
        <v>29</v>
      </c>
      <c r="G15" s="12">
        <f>C15/[1]ВМКГ!$M$10</f>
        <v>1</v>
      </c>
      <c r="H15" s="13">
        <f t="shared" si="2"/>
        <v>3.9665970772442591E-2</v>
      </c>
      <c r="I15" s="13">
        <f t="shared" si="0"/>
        <v>0</v>
      </c>
      <c r="J15" s="14">
        <f t="shared" si="1"/>
        <v>5.8232931726907633E-2</v>
      </c>
    </row>
    <row r="16" spans="1:11" ht="24" customHeight="1" thickBot="1" x14ac:dyDescent="0.3">
      <c r="A16" s="15" t="s">
        <v>22</v>
      </c>
      <c r="B16" s="16">
        <v>10</v>
      </c>
      <c r="C16" s="20">
        <v>1237</v>
      </c>
      <c r="D16" s="21">
        <v>15</v>
      </c>
      <c r="E16" s="21"/>
      <c r="F16" s="22">
        <v>16</v>
      </c>
      <c r="G16" s="12">
        <f>C16/I2</f>
        <v>0.98801916932907352</v>
      </c>
      <c r="H16" s="13">
        <f t="shared" si="2"/>
        <v>1.2126111560226353E-2</v>
      </c>
      <c r="I16" s="13">
        <f t="shared" si="0"/>
        <v>0</v>
      </c>
      <c r="J16" s="14">
        <f t="shared" si="1"/>
        <v>1.2779552715654952E-2</v>
      </c>
    </row>
    <row r="17" spans="1:10" ht="24" customHeight="1" thickBot="1" x14ac:dyDescent="0.3">
      <c r="A17" s="15" t="s">
        <v>23</v>
      </c>
      <c r="B17" s="16">
        <v>11</v>
      </c>
      <c r="C17" s="20">
        <v>63</v>
      </c>
      <c r="D17" s="21">
        <v>44</v>
      </c>
      <c r="E17" s="21"/>
      <c r="F17" s="22">
        <v>14</v>
      </c>
      <c r="G17" s="12">
        <f>C17/[1]ВМКГ!$M$10</f>
        <v>0.13152400835073069</v>
      </c>
      <c r="H17" s="13">
        <f t="shared" si="2"/>
        <v>0.69841269841269837</v>
      </c>
      <c r="I17" s="13">
        <f t="shared" si="0"/>
        <v>0</v>
      </c>
      <c r="J17" s="14">
        <f t="shared" si="1"/>
        <v>0.13084112149532709</v>
      </c>
    </row>
    <row r="18" spans="1:10" ht="24" customHeight="1" thickBot="1" x14ac:dyDescent="0.3">
      <c r="A18" s="15" t="s">
        <v>24</v>
      </c>
      <c r="B18" s="16">
        <v>12</v>
      </c>
      <c r="C18" s="20">
        <v>1230</v>
      </c>
      <c r="D18" s="21">
        <v>22</v>
      </c>
      <c r="E18" s="21"/>
      <c r="F18" s="22">
        <v>45</v>
      </c>
      <c r="G18" s="12">
        <f>C18/I2</f>
        <v>0.98242811501597449</v>
      </c>
      <c r="H18" s="13">
        <f t="shared" si="2"/>
        <v>1.7886178861788619E-2</v>
      </c>
      <c r="I18" s="13">
        <f t="shared" si="0"/>
        <v>0</v>
      </c>
      <c r="J18" s="14">
        <f t="shared" si="1"/>
        <v>3.5942492012779555E-2</v>
      </c>
    </row>
    <row r="19" spans="1:10" ht="24" customHeight="1" thickBot="1" x14ac:dyDescent="0.3">
      <c r="A19" s="15" t="s">
        <v>25</v>
      </c>
      <c r="B19" s="16">
        <v>13</v>
      </c>
      <c r="C19" s="20">
        <v>542</v>
      </c>
      <c r="D19" s="21">
        <v>62</v>
      </c>
      <c r="E19" s="21"/>
      <c r="F19" s="22">
        <v>97</v>
      </c>
      <c r="G19" s="12">
        <f>C19/I2</f>
        <v>0.43290734824281152</v>
      </c>
      <c r="H19" s="13">
        <f t="shared" si="2"/>
        <v>0.11439114391143912</v>
      </c>
      <c r="I19" s="13">
        <f t="shared" si="0"/>
        <v>0</v>
      </c>
      <c r="J19" s="14">
        <f t="shared" si="1"/>
        <v>0.16059602649006621</v>
      </c>
    </row>
    <row r="20" spans="1:10" ht="24" customHeight="1" thickBot="1" x14ac:dyDescent="0.3">
      <c r="A20" s="15" t="s">
        <v>26</v>
      </c>
      <c r="B20" s="16">
        <v>14</v>
      </c>
      <c r="C20" s="20">
        <v>1229</v>
      </c>
      <c r="D20" s="21">
        <v>23</v>
      </c>
      <c r="E20" s="21"/>
      <c r="F20" s="22">
        <v>33</v>
      </c>
      <c r="G20" s="12">
        <f>C20/I2</f>
        <v>0.98162939297124596</v>
      </c>
      <c r="H20" s="13">
        <f t="shared" si="2"/>
        <v>1.8714401952807162E-2</v>
      </c>
      <c r="I20" s="13">
        <f t="shared" si="0"/>
        <v>0</v>
      </c>
      <c r="J20" s="14">
        <f t="shared" si="1"/>
        <v>2.6357827476038338E-2</v>
      </c>
    </row>
    <row r="21" spans="1:10" ht="24" customHeight="1" thickBot="1" x14ac:dyDescent="0.3">
      <c r="A21" s="15" t="s">
        <v>27</v>
      </c>
      <c r="B21" s="16">
        <v>15</v>
      </c>
      <c r="C21" s="20">
        <v>1236</v>
      </c>
      <c r="D21" s="21">
        <v>16</v>
      </c>
      <c r="E21" s="21"/>
      <c r="F21" s="22">
        <v>31</v>
      </c>
      <c r="G21" s="12">
        <f>C21/I2</f>
        <v>0.98722044728434499</v>
      </c>
      <c r="H21" s="13">
        <f t="shared" si="2"/>
        <v>1.2944983818770227E-2</v>
      </c>
      <c r="I21" s="13">
        <f t="shared" si="0"/>
        <v>0</v>
      </c>
      <c r="J21" s="14">
        <f t="shared" si="1"/>
        <v>2.4760383386581469E-2</v>
      </c>
    </row>
    <row r="22" spans="1:10" ht="24" customHeight="1" thickBot="1" x14ac:dyDescent="0.3">
      <c r="A22" s="15" t="s">
        <v>28</v>
      </c>
      <c r="B22" s="16">
        <v>16</v>
      </c>
      <c r="C22" s="20">
        <v>77</v>
      </c>
      <c r="D22" s="21">
        <v>45</v>
      </c>
      <c r="E22" s="21"/>
      <c r="F22" s="22">
        <v>41</v>
      </c>
      <c r="G22" s="12">
        <f>C22/I2</f>
        <v>6.1501597444089458E-2</v>
      </c>
      <c r="H22" s="13">
        <f t="shared" si="2"/>
        <v>0.58441558441558439</v>
      </c>
      <c r="I22" s="13">
        <f t="shared" si="0"/>
        <v>0</v>
      </c>
      <c r="J22" s="14">
        <f t="shared" si="1"/>
        <v>0.33606557377049179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167</v>
      </c>
      <c r="D23" s="21">
        <v>51</v>
      </c>
      <c r="E23" s="21"/>
      <c r="F23" s="22">
        <v>62</v>
      </c>
      <c r="G23" s="12">
        <f>C23/I2</f>
        <v>0.13338658146964857</v>
      </c>
      <c r="H23" s="13">
        <f t="shared" si="2"/>
        <v>0.30538922155688625</v>
      </c>
      <c r="I23" s="13">
        <f t="shared" si="0"/>
        <v>0</v>
      </c>
      <c r="J23" s="14">
        <f t="shared" si="1"/>
        <v>0.28440366972477066</v>
      </c>
    </row>
    <row r="24" spans="1:10" s="25" customFormat="1" ht="32.25" thickBot="1" x14ac:dyDescent="0.3">
      <c r="A24" s="23" t="s">
        <v>30</v>
      </c>
      <c r="B24" s="24">
        <v>18</v>
      </c>
      <c r="C24" s="20">
        <v>6</v>
      </c>
      <c r="D24" s="21">
        <v>3</v>
      </c>
      <c r="E24" s="21"/>
      <c r="F24" s="22">
        <v>3</v>
      </c>
      <c r="G24" s="12">
        <f>C24/I2</f>
        <v>4.7923322683706068E-3</v>
      </c>
      <c r="H24" s="13">
        <f t="shared" si="2"/>
        <v>0.5</v>
      </c>
      <c r="I24" s="13">
        <f t="shared" si="0"/>
        <v>0</v>
      </c>
      <c r="J24" s="14">
        <f t="shared" si="1"/>
        <v>0.33333333333333331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1230</v>
      </c>
      <c r="D25" s="21">
        <v>22</v>
      </c>
      <c r="E25" s="21"/>
      <c r="F25" s="22">
        <v>40</v>
      </c>
      <c r="G25" s="12">
        <f>C25/I2</f>
        <v>0.98242811501597449</v>
      </c>
      <c r="H25" s="13">
        <f t="shared" si="2"/>
        <v>1.7886178861788619E-2</v>
      </c>
      <c r="I25" s="13">
        <f t="shared" si="0"/>
        <v>0</v>
      </c>
      <c r="J25" s="14">
        <f t="shared" si="1"/>
        <v>3.1948881789137379E-2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1252</v>
      </c>
      <c r="D26" s="29"/>
      <c r="E26" s="29"/>
      <c r="F26" s="22">
        <v>49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3.9137380191693293E-2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>
    <tabColor rgb="FFFF0000"/>
  </sheetPr>
  <dimension ref="A1:K29"/>
  <sheetViews>
    <sheetView topLeftCell="A4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[1]Гвардейск!$E$10</f>
        <v>4002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4002</v>
      </c>
      <c r="D7" s="10"/>
      <c r="E7" s="10"/>
      <c r="F7" s="11">
        <v>675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0.16866566716641679</v>
      </c>
    </row>
    <row r="8" spans="1:11" ht="32.25" thickBot="1" x14ac:dyDescent="0.3">
      <c r="A8" s="15" t="s">
        <v>13</v>
      </c>
      <c r="B8" s="16">
        <v>2</v>
      </c>
      <c r="C8" s="17">
        <v>4002</v>
      </c>
      <c r="D8" s="18">
        <v>0</v>
      </c>
      <c r="E8" s="18">
        <v>0</v>
      </c>
      <c r="F8" s="19">
        <v>154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3.8480759620189903E-2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4002</v>
      </c>
      <c r="D9" s="21">
        <v>0</v>
      </c>
      <c r="E9" s="21">
        <v>0</v>
      </c>
      <c r="F9" s="22">
        <v>326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8.1459270364817593E-2</v>
      </c>
    </row>
    <row r="10" spans="1:11" ht="21.75" customHeight="1" thickBot="1" x14ac:dyDescent="0.3">
      <c r="A10" s="15" t="s">
        <v>16</v>
      </c>
      <c r="B10" s="16">
        <v>4</v>
      </c>
      <c r="C10" s="20">
        <v>1822</v>
      </c>
      <c r="D10" s="21">
        <v>324</v>
      </c>
      <c r="E10" s="21">
        <v>0</v>
      </c>
      <c r="F10" s="22">
        <v>229</v>
      </c>
      <c r="G10" s="12">
        <f>C10/I2</f>
        <v>0.45527236381809094</v>
      </c>
      <c r="H10" s="13">
        <f t="shared" ref="H10:H26" si="2">D10/C10</f>
        <v>0.1778265642151482</v>
      </c>
      <c r="I10" s="13">
        <f t="shared" si="0"/>
        <v>0</v>
      </c>
      <c r="J10" s="14">
        <f t="shared" si="1"/>
        <v>0.10671015843429636</v>
      </c>
    </row>
    <row r="11" spans="1:11" ht="21.75" customHeight="1" thickBot="1" x14ac:dyDescent="0.3">
      <c r="A11" s="15" t="s">
        <v>17</v>
      </c>
      <c r="B11" s="16">
        <v>5</v>
      </c>
      <c r="C11" s="20">
        <v>1956</v>
      </c>
      <c r="D11" s="21">
        <v>452</v>
      </c>
      <c r="E11" s="21">
        <v>0</v>
      </c>
      <c r="F11" s="22">
        <v>192</v>
      </c>
      <c r="G11" s="12">
        <f>C11/I2</f>
        <v>0.48875562218890556</v>
      </c>
      <c r="H11" s="13">
        <f t="shared" si="2"/>
        <v>0.2310838445807771</v>
      </c>
      <c r="I11" s="13">
        <f t="shared" si="0"/>
        <v>0</v>
      </c>
      <c r="J11" s="14">
        <f t="shared" si="1"/>
        <v>7.9734219269102985E-2</v>
      </c>
    </row>
    <row r="12" spans="1:11" ht="21.75" customHeight="1" thickBot="1" x14ac:dyDescent="0.3">
      <c r="A12" s="15" t="s">
        <v>18</v>
      </c>
      <c r="B12" s="16">
        <v>6</v>
      </c>
      <c r="C12" s="20">
        <v>678</v>
      </c>
      <c r="D12" s="21">
        <v>0</v>
      </c>
      <c r="E12" s="21">
        <v>0</v>
      </c>
      <c r="F12" s="22">
        <v>41</v>
      </c>
      <c r="G12" s="12">
        <f>C12/I2</f>
        <v>0.16941529235382308</v>
      </c>
      <c r="H12" s="13">
        <f t="shared" si="2"/>
        <v>0</v>
      </c>
      <c r="I12" s="13">
        <f t="shared" si="0"/>
        <v>0</v>
      </c>
      <c r="J12" s="14">
        <f t="shared" si="1"/>
        <v>6.047197640117994E-2</v>
      </c>
    </row>
    <row r="13" spans="1:11" ht="21.75" customHeight="1" thickBot="1" x14ac:dyDescent="0.3">
      <c r="A13" s="15" t="s">
        <v>19</v>
      </c>
      <c r="B13" s="16">
        <v>7</v>
      </c>
      <c r="C13" s="20">
        <v>624</v>
      </c>
      <c r="D13" s="21">
        <v>0</v>
      </c>
      <c r="E13" s="21">
        <v>0</v>
      </c>
      <c r="F13" s="22">
        <v>36</v>
      </c>
      <c r="G13" s="12">
        <f>C13/I2</f>
        <v>0.15592203898050974</v>
      </c>
      <c r="H13" s="13">
        <f t="shared" si="2"/>
        <v>0</v>
      </c>
      <c r="I13" s="13">
        <f t="shared" si="0"/>
        <v>0</v>
      </c>
      <c r="J13" s="14">
        <f t="shared" si="1"/>
        <v>5.7692307692307696E-2</v>
      </c>
    </row>
    <row r="14" spans="1:11" ht="21.75" customHeight="1" thickBot="1" x14ac:dyDescent="0.3">
      <c r="A14" s="15" t="s">
        <v>20</v>
      </c>
      <c r="B14" s="16">
        <v>8</v>
      </c>
      <c r="C14" s="20">
        <v>1699</v>
      </c>
      <c r="D14" s="21">
        <v>312</v>
      </c>
      <c r="E14" s="21">
        <v>0</v>
      </c>
      <c r="F14" s="22">
        <v>162</v>
      </c>
      <c r="G14" s="12">
        <f>C14/I2</f>
        <v>0.42453773113443277</v>
      </c>
      <c r="H14" s="13">
        <f t="shared" si="2"/>
        <v>0.18363743378457917</v>
      </c>
      <c r="I14" s="13">
        <f t="shared" si="0"/>
        <v>0</v>
      </c>
      <c r="J14" s="14">
        <f t="shared" si="1"/>
        <v>8.0556936847339639E-2</v>
      </c>
    </row>
    <row r="15" spans="1:11" ht="48" thickBot="1" x14ac:dyDescent="0.3">
      <c r="A15" s="15" t="s">
        <v>21</v>
      </c>
      <c r="B15" s="16">
        <v>9</v>
      </c>
      <c r="C15" s="17">
        <v>1814</v>
      </c>
      <c r="D15" s="18">
        <v>96</v>
      </c>
      <c r="E15" s="18">
        <v>0</v>
      </c>
      <c r="F15" s="19">
        <v>52</v>
      </c>
      <c r="G15" s="12">
        <f>C15/[1]Гвардейск!$M$10</f>
        <v>0.92930327868852458</v>
      </c>
      <c r="H15" s="13">
        <f t="shared" si="2"/>
        <v>5.2921719955898568E-2</v>
      </c>
      <c r="I15" s="13">
        <f t="shared" si="0"/>
        <v>0</v>
      </c>
      <c r="J15" s="14">
        <f t="shared" si="1"/>
        <v>2.7225130890052355E-2</v>
      </c>
    </row>
    <row r="16" spans="1:11" ht="24" customHeight="1" thickBot="1" x14ac:dyDescent="0.3">
      <c r="A16" s="15" t="s">
        <v>22</v>
      </c>
      <c r="B16" s="16">
        <v>10</v>
      </c>
      <c r="C16" s="20">
        <v>4002</v>
      </c>
      <c r="D16" s="21">
        <v>1587</v>
      </c>
      <c r="E16" s="21">
        <v>0</v>
      </c>
      <c r="F16" s="22">
        <v>48</v>
      </c>
      <c r="G16" s="12">
        <f>C16/I2</f>
        <v>1</v>
      </c>
      <c r="H16" s="13">
        <f t="shared" si="2"/>
        <v>0.39655172413793105</v>
      </c>
      <c r="I16" s="13">
        <f t="shared" si="0"/>
        <v>0</v>
      </c>
      <c r="J16" s="14">
        <f t="shared" si="1"/>
        <v>8.5882984433709071E-3</v>
      </c>
    </row>
    <row r="17" spans="1:10" ht="24" customHeight="1" thickBot="1" x14ac:dyDescent="0.3">
      <c r="A17" s="15" t="s">
        <v>23</v>
      </c>
      <c r="B17" s="16">
        <v>11</v>
      </c>
      <c r="C17" s="20">
        <v>345</v>
      </c>
      <c r="D17" s="21">
        <v>71</v>
      </c>
      <c r="E17" s="21">
        <v>2</v>
      </c>
      <c r="F17" s="22">
        <v>53</v>
      </c>
      <c r="G17" s="12">
        <f>C17/[1]Гвардейск!$M$10</f>
        <v>0.17674180327868852</v>
      </c>
      <c r="H17" s="13">
        <f t="shared" si="2"/>
        <v>0.20579710144927535</v>
      </c>
      <c r="I17" s="13">
        <f t="shared" si="0"/>
        <v>5.7971014492753624E-3</v>
      </c>
      <c r="J17" s="14">
        <f t="shared" si="1"/>
        <v>0.12740384615384615</v>
      </c>
    </row>
    <row r="18" spans="1:10" ht="24" customHeight="1" thickBot="1" x14ac:dyDescent="0.3">
      <c r="A18" s="15" t="s">
        <v>24</v>
      </c>
      <c r="B18" s="16">
        <v>12</v>
      </c>
      <c r="C18" s="20">
        <v>0</v>
      </c>
      <c r="D18" s="21">
        <v>0</v>
      </c>
      <c r="E18" s="21">
        <v>0</v>
      </c>
      <c r="F18" s="22">
        <v>0</v>
      </c>
      <c r="G18" s="12">
        <f>C18/I2</f>
        <v>0</v>
      </c>
      <c r="H18" s="13" t="e">
        <f t="shared" si="2"/>
        <v>#DIV/0!</v>
      </c>
      <c r="I18" s="13" t="e">
        <f t="shared" si="0"/>
        <v>#DIV/0!</v>
      </c>
      <c r="J18" s="14" t="e">
        <f t="shared" si="1"/>
        <v>#DIV/0!</v>
      </c>
    </row>
    <row r="19" spans="1:10" ht="24" customHeight="1" thickBot="1" x14ac:dyDescent="0.3">
      <c r="A19" s="15" t="s">
        <v>25</v>
      </c>
      <c r="B19" s="16">
        <v>13</v>
      </c>
      <c r="C19" s="20">
        <v>4002</v>
      </c>
      <c r="D19" s="21">
        <v>632</v>
      </c>
      <c r="E19" s="21">
        <v>0</v>
      </c>
      <c r="F19" s="22">
        <v>95</v>
      </c>
      <c r="G19" s="12">
        <f>C19/I2</f>
        <v>1</v>
      </c>
      <c r="H19" s="13">
        <f t="shared" si="2"/>
        <v>0.15792103948025987</v>
      </c>
      <c r="I19" s="13">
        <f t="shared" si="0"/>
        <v>0</v>
      </c>
      <c r="J19" s="14">
        <f t="shared" si="1"/>
        <v>2.0500647388864913E-2</v>
      </c>
    </row>
    <row r="20" spans="1:10" ht="24" customHeight="1" thickBot="1" x14ac:dyDescent="0.3">
      <c r="A20" s="15" t="s">
        <v>26</v>
      </c>
      <c r="B20" s="16">
        <v>14</v>
      </c>
      <c r="C20" s="20">
        <v>1688</v>
      </c>
      <c r="D20" s="21">
        <v>348</v>
      </c>
      <c r="E20" s="21">
        <v>0</v>
      </c>
      <c r="F20" s="22">
        <v>154</v>
      </c>
      <c r="G20" s="12">
        <f>C20/I2</f>
        <v>0.42178910544727638</v>
      </c>
      <c r="H20" s="13">
        <f t="shared" si="2"/>
        <v>0.20616113744075829</v>
      </c>
      <c r="I20" s="13">
        <f t="shared" si="0"/>
        <v>0</v>
      </c>
      <c r="J20" s="14">
        <f t="shared" si="1"/>
        <v>7.5638506876227904E-2</v>
      </c>
    </row>
    <row r="21" spans="1:10" ht="24" customHeight="1" thickBot="1" x14ac:dyDescent="0.3">
      <c r="A21" s="15" t="s">
        <v>27</v>
      </c>
      <c r="B21" s="16">
        <v>15</v>
      </c>
      <c r="C21" s="20">
        <v>4002</v>
      </c>
      <c r="D21" s="21">
        <v>519</v>
      </c>
      <c r="E21" s="21">
        <v>0</v>
      </c>
      <c r="F21" s="22">
        <v>142</v>
      </c>
      <c r="G21" s="12">
        <f>C21/I2</f>
        <v>1</v>
      </c>
      <c r="H21" s="13">
        <f t="shared" si="2"/>
        <v>0.12968515742128936</v>
      </c>
      <c r="I21" s="13">
        <f t="shared" si="0"/>
        <v>0</v>
      </c>
      <c r="J21" s="14">
        <f t="shared" si="1"/>
        <v>3.1408980314089806E-2</v>
      </c>
    </row>
    <row r="22" spans="1:10" ht="24" customHeight="1" thickBot="1" x14ac:dyDescent="0.3">
      <c r="A22" s="15" t="s">
        <v>28</v>
      </c>
      <c r="B22" s="16">
        <v>16</v>
      </c>
      <c r="C22" s="20">
        <v>701</v>
      </c>
      <c r="D22" s="21">
        <v>120</v>
      </c>
      <c r="E22" s="21">
        <v>0</v>
      </c>
      <c r="F22" s="22">
        <v>29</v>
      </c>
      <c r="G22" s="12">
        <f>C22/I2</f>
        <v>0.17516241879060471</v>
      </c>
      <c r="H22" s="13">
        <f t="shared" si="2"/>
        <v>0.17118402282453637</v>
      </c>
      <c r="I22" s="13">
        <f t="shared" si="0"/>
        <v>0</v>
      </c>
      <c r="J22" s="14">
        <f t="shared" si="1"/>
        <v>3.5322777101096221E-2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1014</v>
      </c>
      <c r="D23" s="21">
        <v>502</v>
      </c>
      <c r="E23" s="21">
        <v>3</v>
      </c>
      <c r="F23" s="22">
        <v>259</v>
      </c>
      <c r="G23" s="12">
        <f>C23/I2</f>
        <v>0.25337331334332835</v>
      </c>
      <c r="H23" s="13">
        <f t="shared" si="2"/>
        <v>0.49506903353057197</v>
      </c>
      <c r="I23" s="13">
        <f t="shared" si="0"/>
        <v>2.9585798816568047E-3</v>
      </c>
      <c r="J23" s="14">
        <f t="shared" si="1"/>
        <v>0.170844327176781</v>
      </c>
    </row>
    <row r="24" spans="1:10" s="25" customFormat="1" ht="32.25" thickBot="1" x14ac:dyDescent="0.3">
      <c r="A24" s="23" t="s">
        <v>30</v>
      </c>
      <c r="B24" s="24">
        <v>18</v>
      </c>
      <c r="C24" s="20">
        <v>89</v>
      </c>
      <c r="D24" s="21">
        <v>14</v>
      </c>
      <c r="E24" s="21">
        <v>0</v>
      </c>
      <c r="F24" s="22">
        <v>1</v>
      </c>
      <c r="G24" s="12">
        <f>C24/I2</f>
        <v>2.2238880559720141E-2</v>
      </c>
      <c r="H24" s="13">
        <f t="shared" si="2"/>
        <v>0.15730337078651685</v>
      </c>
      <c r="I24" s="13">
        <f t="shared" si="0"/>
        <v>0</v>
      </c>
      <c r="J24" s="14">
        <f t="shared" si="1"/>
        <v>9.7087378640776691E-3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1214</v>
      </c>
      <c r="D25" s="21">
        <v>138</v>
      </c>
      <c r="E25" s="21">
        <v>0</v>
      </c>
      <c r="F25" s="22">
        <v>67</v>
      </c>
      <c r="G25" s="12">
        <f>C25/I2</f>
        <v>0.30334832583708143</v>
      </c>
      <c r="H25" s="13">
        <f t="shared" si="2"/>
        <v>0.11367380560131796</v>
      </c>
      <c r="I25" s="13">
        <f t="shared" si="0"/>
        <v>0</v>
      </c>
      <c r="J25" s="14">
        <f t="shared" si="1"/>
        <v>4.9556213017751483E-2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4002</v>
      </c>
      <c r="D26" s="29"/>
      <c r="E26" s="29"/>
      <c r="F26" s="22">
        <v>54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1.3493253373313344E-2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1"/>
  <dimension ref="A1:K29"/>
  <sheetViews>
    <sheetView topLeftCell="A4" workbookViewId="0">
      <selection activeCell="E23" sqref="E23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'[1]МСЧ МВД'!$E$10</f>
        <v>0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/>
      <c r="D7" s="10"/>
      <c r="E7" s="10"/>
      <c r="F7" s="11"/>
      <c r="G7" s="12" t="e">
        <f>C7/I2</f>
        <v>#DIV/0!</v>
      </c>
      <c r="H7" s="13" t="e">
        <f>D7/C7</f>
        <v>#DIV/0!</v>
      </c>
      <c r="I7" s="13" t="e">
        <f>E7/C7</f>
        <v>#DIV/0!</v>
      </c>
      <c r="J7" s="14" t="e">
        <f>F7/(C7+D7)</f>
        <v>#DIV/0!</v>
      </c>
    </row>
    <row r="8" spans="1:11" ht="32.25" thickBot="1" x14ac:dyDescent="0.3">
      <c r="A8" s="15" t="s">
        <v>13</v>
      </c>
      <c r="B8" s="16">
        <v>2</v>
      </c>
      <c r="C8" s="17"/>
      <c r="D8" s="18"/>
      <c r="E8" s="18"/>
      <c r="F8" s="19"/>
      <c r="G8" s="12" t="e">
        <f>C8/I2</f>
        <v>#DIV/0!</v>
      </c>
      <c r="H8" s="13" t="e">
        <f>D8/C8</f>
        <v>#DIV/0!</v>
      </c>
      <c r="I8" s="13" t="e">
        <f t="shared" ref="I8:I26" si="0">E8/C8</f>
        <v>#DIV/0!</v>
      </c>
      <c r="J8" s="14" t="e">
        <f>F8/(C8+D8)</f>
        <v>#DIV/0!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/>
      <c r="D9" s="21"/>
      <c r="E9" s="21"/>
      <c r="F9" s="22"/>
      <c r="G9" s="12" t="e">
        <f>C9/I2</f>
        <v>#DIV/0!</v>
      </c>
      <c r="H9" s="13" t="e">
        <f>D9/C9</f>
        <v>#DIV/0!</v>
      </c>
      <c r="I9" s="13" t="e">
        <f t="shared" si="0"/>
        <v>#DIV/0!</v>
      </c>
      <c r="J9" s="14" t="e">
        <f t="shared" ref="J9:J26" si="1">F9/(C9+D9)</f>
        <v>#DIV/0!</v>
      </c>
    </row>
    <row r="10" spans="1:11" ht="21.75" customHeight="1" thickBot="1" x14ac:dyDescent="0.3">
      <c r="A10" s="15" t="s">
        <v>16</v>
      </c>
      <c r="B10" s="16">
        <v>4</v>
      </c>
      <c r="C10" s="20"/>
      <c r="D10" s="21"/>
      <c r="E10" s="21"/>
      <c r="F10" s="22"/>
      <c r="G10" s="12" t="e">
        <f>C10/I2</f>
        <v>#DIV/0!</v>
      </c>
      <c r="H10" s="13" t="e">
        <f t="shared" ref="H10:H26" si="2">D10/C10</f>
        <v>#DIV/0!</v>
      </c>
      <c r="I10" s="13" t="e">
        <f t="shared" si="0"/>
        <v>#DIV/0!</v>
      </c>
      <c r="J10" s="14" t="e">
        <f t="shared" si="1"/>
        <v>#DIV/0!</v>
      </c>
    </row>
    <row r="11" spans="1:11" ht="21.75" customHeight="1" thickBot="1" x14ac:dyDescent="0.3">
      <c r="A11" s="15" t="s">
        <v>17</v>
      </c>
      <c r="B11" s="16">
        <v>5</v>
      </c>
      <c r="C11" s="20"/>
      <c r="D11" s="21"/>
      <c r="E11" s="21"/>
      <c r="F11" s="22"/>
      <c r="G11" s="12" t="e">
        <f>C11/I2</f>
        <v>#DIV/0!</v>
      </c>
      <c r="H11" s="13" t="e">
        <f t="shared" si="2"/>
        <v>#DIV/0!</v>
      </c>
      <c r="I11" s="13" t="e">
        <f t="shared" si="0"/>
        <v>#DIV/0!</v>
      </c>
      <c r="J11" s="14" t="e">
        <f t="shared" si="1"/>
        <v>#DIV/0!</v>
      </c>
    </row>
    <row r="12" spans="1:11" ht="21.75" customHeight="1" thickBot="1" x14ac:dyDescent="0.3">
      <c r="A12" s="15" t="s">
        <v>18</v>
      </c>
      <c r="B12" s="16">
        <v>6</v>
      </c>
      <c r="C12" s="20"/>
      <c r="D12" s="21"/>
      <c r="E12" s="21"/>
      <c r="F12" s="22"/>
      <c r="G12" s="12" t="e">
        <f>C12/I2</f>
        <v>#DIV/0!</v>
      </c>
      <c r="H12" s="13" t="e">
        <f t="shared" si="2"/>
        <v>#DIV/0!</v>
      </c>
      <c r="I12" s="13" t="e">
        <f t="shared" si="0"/>
        <v>#DIV/0!</v>
      </c>
      <c r="J12" s="14" t="e">
        <f t="shared" si="1"/>
        <v>#DIV/0!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/>
      <c r="G13" s="12" t="e">
        <f>C13/I2</f>
        <v>#DIV/0!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/>
      <c r="D14" s="21"/>
      <c r="E14" s="21"/>
      <c r="F14" s="22"/>
      <c r="G14" s="12" t="e">
        <f>C14/I2</f>
        <v>#DIV/0!</v>
      </c>
      <c r="H14" s="13" t="e">
        <f t="shared" si="2"/>
        <v>#DIV/0!</v>
      </c>
      <c r="I14" s="13" t="e">
        <f t="shared" si="0"/>
        <v>#DIV/0!</v>
      </c>
      <c r="J14" s="14" t="e">
        <f t="shared" si="1"/>
        <v>#DIV/0!</v>
      </c>
    </row>
    <row r="15" spans="1:11" ht="48" thickBot="1" x14ac:dyDescent="0.3">
      <c r="A15" s="15" t="s">
        <v>21</v>
      </c>
      <c r="B15" s="16">
        <v>9</v>
      </c>
      <c r="C15" s="17"/>
      <c r="D15" s="18"/>
      <c r="E15" s="18"/>
      <c r="F15" s="19"/>
      <c r="G15" s="12" t="e">
        <f>C15/I2</f>
        <v>#DIV/0!</v>
      </c>
      <c r="H15" s="13" t="e">
        <f t="shared" si="2"/>
        <v>#DIV/0!</v>
      </c>
      <c r="I15" s="13" t="e">
        <f t="shared" si="0"/>
        <v>#DIV/0!</v>
      </c>
      <c r="J15" s="14" t="e">
        <f t="shared" si="1"/>
        <v>#DIV/0!</v>
      </c>
    </row>
    <row r="16" spans="1:11" ht="24" customHeight="1" thickBot="1" x14ac:dyDescent="0.3">
      <c r="A16" s="15" t="s">
        <v>22</v>
      </c>
      <c r="B16" s="16">
        <v>10</v>
      </c>
      <c r="C16" s="20"/>
      <c r="D16" s="21"/>
      <c r="E16" s="21"/>
      <c r="F16" s="22"/>
      <c r="G16" s="12" t="e">
        <f>C16/I2</f>
        <v>#DIV/0!</v>
      </c>
      <c r="H16" s="13" t="e">
        <f t="shared" si="2"/>
        <v>#DIV/0!</v>
      </c>
      <c r="I16" s="13" t="e">
        <f t="shared" si="0"/>
        <v>#DIV/0!</v>
      </c>
      <c r="J16" s="14" t="e">
        <f t="shared" si="1"/>
        <v>#DIV/0!</v>
      </c>
    </row>
    <row r="17" spans="1:10" ht="24" customHeight="1" thickBot="1" x14ac:dyDescent="0.3">
      <c r="A17" s="15" t="s">
        <v>23</v>
      </c>
      <c r="B17" s="16">
        <v>11</v>
      </c>
      <c r="C17" s="20"/>
      <c r="D17" s="21"/>
      <c r="E17" s="21"/>
      <c r="F17" s="22"/>
      <c r="G17" s="12" t="e">
        <f>C17/I2</f>
        <v>#DIV/0!</v>
      </c>
      <c r="H17" s="13" t="e">
        <f t="shared" si="2"/>
        <v>#DIV/0!</v>
      </c>
      <c r="I17" s="13" t="e">
        <f t="shared" si="0"/>
        <v>#DIV/0!</v>
      </c>
      <c r="J17" s="14" t="e">
        <f t="shared" si="1"/>
        <v>#DIV/0!</v>
      </c>
    </row>
    <row r="18" spans="1:10" ht="24" customHeight="1" thickBot="1" x14ac:dyDescent="0.3">
      <c r="A18" s="15" t="s">
        <v>24</v>
      </c>
      <c r="B18" s="16">
        <v>12</v>
      </c>
      <c r="C18" s="20"/>
      <c r="D18" s="21"/>
      <c r="E18" s="21"/>
      <c r="F18" s="22"/>
      <c r="G18" s="12" t="e">
        <f>C18/I2</f>
        <v>#DIV/0!</v>
      </c>
      <c r="H18" s="13" t="e">
        <f t="shared" si="2"/>
        <v>#DIV/0!</v>
      </c>
      <c r="I18" s="13" t="e">
        <f t="shared" si="0"/>
        <v>#DIV/0!</v>
      </c>
      <c r="J18" s="14" t="e">
        <f t="shared" si="1"/>
        <v>#DIV/0!</v>
      </c>
    </row>
    <row r="19" spans="1:10" ht="24" customHeight="1" thickBot="1" x14ac:dyDescent="0.3">
      <c r="A19" s="15" t="s">
        <v>25</v>
      </c>
      <c r="B19" s="16">
        <v>13</v>
      </c>
      <c r="C19" s="20"/>
      <c r="D19" s="21"/>
      <c r="E19" s="21"/>
      <c r="F19" s="22"/>
      <c r="G19" s="12" t="e">
        <f>C19/I2</f>
        <v>#DIV/0!</v>
      </c>
      <c r="H19" s="13" t="e">
        <f t="shared" si="2"/>
        <v>#DIV/0!</v>
      </c>
      <c r="I19" s="13" t="e">
        <f t="shared" si="0"/>
        <v>#DIV/0!</v>
      </c>
      <c r="J19" s="14" t="e">
        <f t="shared" si="1"/>
        <v>#DIV/0!</v>
      </c>
    </row>
    <row r="20" spans="1:10" ht="24" customHeight="1" thickBot="1" x14ac:dyDescent="0.3">
      <c r="A20" s="15" t="s">
        <v>26</v>
      </c>
      <c r="B20" s="16">
        <v>14</v>
      </c>
      <c r="C20" s="20"/>
      <c r="D20" s="21"/>
      <c r="E20" s="21"/>
      <c r="F20" s="22"/>
      <c r="G20" s="12" t="e">
        <f>C20/I2</f>
        <v>#DIV/0!</v>
      </c>
      <c r="H20" s="13" t="e">
        <f t="shared" si="2"/>
        <v>#DIV/0!</v>
      </c>
      <c r="I20" s="13" t="e">
        <f t="shared" si="0"/>
        <v>#DIV/0!</v>
      </c>
      <c r="J20" s="14" t="e">
        <f t="shared" si="1"/>
        <v>#DIV/0!</v>
      </c>
    </row>
    <row r="21" spans="1:10" ht="24" customHeight="1" thickBot="1" x14ac:dyDescent="0.3">
      <c r="A21" s="15" t="s">
        <v>27</v>
      </c>
      <c r="B21" s="16">
        <v>15</v>
      </c>
      <c r="C21" s="20"/>
      <c r="D21" s="21"/>
      <c r="E21" s="21"/>
      <c r="F21" s="22"/>
      <c r="G21" s="12" t="e">
        <f>C21/I2</f>
        <v>#DIV/0!</v>
      </c>
      <c r="H21" s="13" t="e">
        <f t="shared" si="2"/>
        <v>#DIV/0!</v>
      </c>
      <c r="I21" s="13" t="e">
        <f t="shared" si="0"/>
        <v>#DIV/0!</v>
      </c>
      <c r="J21" s="14" t="e">
        <f t="shared" si="1"/>
        <v>#DIV/0!</v>
      </c>
    </row>
    <row r="22" spans="1:10" ht="24" customHeight="1" thickBot="1" x14ac:dyDescent="0.3">
      <c r="A22" s="15" t="s">
        <v>28</v>
      </c>
      <c r="B22" s="16">
        <v>16</v>
      </c>
      <c r="C22" s="20"/>
      <c r="D22" s="21"/>
      <c r="E22" s="21"/>
      <c r="F22" s="22"/>
      <c r="G22" s="12" t="e">
        <f>C22/I2</f>
        <v>#DIV/0!</v>
      </c>
      <c r="H22" s="13" t="e">
        <f t="shared" si="2"/>
        <v>#DIV/0!</v>
      </c>
      <c r="I22" s="13" t="e">
        <f t="shared" si="0"/>
        <v>#DIV/0!</v>
      </c>
      <c r="J22" s="14" t="e">
        <f t="shared" si="1"/>
        <v>#DIV/0!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/>
      <c r="D23" s="21"/>
      <c r="E23" s="21"/>
      <c r="F23" s="22"/>
      <c r="G23" s="12" t="e">
        <f>C23/I2</f>
        <v>#DIV/0!</v>
      </c>
      <c r="H23" s="13" t="e">
        <f t="shared" si="2"/>
        <v>#DIV/0!</v>
      </c>
      <c r="I23" s="13" t="e">
        <f t="shared" si="0"/>
        <v>#DIV/0!</v>
      </c>
      <c r="J23" s="14" t="e">
        <f t="shared" si="1"/>
        <v>#DIV/0!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 t="e">
        <f>C24/I2</f>
        <v>#DIV/0!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/>
      <c r="G25" s="12" t="e">
        <f>C25/I2</f>
        <v>#DIV/0!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/>
      <c r="D26" s="29"/>
      <c r="E26" s="29"/>
      <c r="F26" s="22"/>
      <c r="G26" s="12" t="e">
        <f>C26/I2</f>
        <v>#DIV/0!</v>
      </c>
      <c r="H26" s="13" t="e">
        <f t="shared" si="2"/>
        <v>#DIV/0!</v>
      </c>
      <c r="I26" s="13" t="e">
        <f t="shared" si="0"/>
        <v>#DIV/0!</v>
      </c>
      <c r="J26" s="14" t="e">
        <f t="shared" si="1"/>
        <v>#DIV/0!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2">
    <tabColor rgb="FFFF0000"/>
  </sheetPr>
  <dimension ref="A1:K29"/>
  <sheetViews>
    <sheetView workbookViewId="0">
      <selection activeCell="D23" sqref="D23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[1]БФУ!$E$10</f>
        <v>216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216</v>
      </c>
      <c r="D7" s="31"/>
      <c r="E7" s="31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216</v>
      </c>
      <c r="D8" s="18"/>
      <c r="E8" s="18"/>
      <c r="F8" s="19">
        <v>5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2.3148148148148147E-2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216</v>
      </c>
      <c r="D9" s="21"/>
      <c r="E9" s="21"/>
      <c r="F9" s="22">
        <v>21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9.7222222222222224E-2</v>
      </c>
    </row>
    <row r="10" spans="1:11" ht="19.5" customHeight="1" thickBot="1" x14ac:dyDescent="0.3">
      <c r="A10" s="15" t="s">
        <v>16</v>
      </c>
      <c r="B10" s="16">
        <v>4</v>
      </c>
      <c r="C10" s="20">
        <v>216</v>
      </c>
      <c r="D10" s="21"/>
      <c r="E10" s="21"/>
      <c r="F10" s="22">
        <v>5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2.3148148148148147E-2</v>
      </c>
    </row>
    <row r="11" spans="1:11" ht="21.75" customHeight="1" thickBot="1" x14ac:dyDescent="0.3">
      <c r="A11" s="15" t="s">
        <v>17</v>
      </c>
      <c r="B11" s="16">
        <v>5</v>
      </c>
      <c r="C11" s="20">
        <v>216</v>
      </c>
      <c r="D11" s="21"/>
      <c r="E11" s="21"/>
      <c r="F11" s="22"/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216</v>
      </c>
      <c r="D12" s="21"/>
      <c r="E12" s="21"/>
      <c r="F12" s="22">
        <v>2</v>
      </c>
      <c r="G12" s="12">
        <f>C12/I2</f>
        <v>1</v>
      </c>
      <c r="H12" s="13">
        <f t="shared" si="2"/>
        <v>0</v>
      </c>
      <c r="I12" s="13">
        <f t="shared" si="0"/>
        <v>0</v>
      </c>
      <c r="J12" s="14">
        <f t="shared" si="1"/>
        <v>9.2592592592592587E-3</v>
      </c>
    </row>
    <row r="13" spans="1:11" ht="21.75" customHeight="1" thickBot="1" x14ac:dyDescent="0.3">
      <c r="A13" s="15" t="s">
        <v>19</v>
      </c>
      <c r="B13" s="16">
        <v>7</v>
      </c>
      <c r="C13" s="20">
        <v>216</v>
      </c>
      <c r="D13" s="21"/>
      <c r="E13" s="21"/>
      <c r="F13" s="22"/>
      <c r="G13" s="12">
        <f>C13/I2</f>
        <v>1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184</v>
      </c>
      <c r="D14" s="21">
        <v>32</v>
      </c>
      <c r="E14" s="21"/>
      <c r="F14" s="22"/>
      <c r="G14" s="12">
        <f>C14/I2</f>
        <v>0.85185185185185186</v>
      </c>
      <c r="H14" s="13">
        <f t="shared" si="2"/>
        <v>0.17391304347826086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/>
      <c r="D15" s="18"/>
      <c r="E15" s="18"/>
      <c r="F15" s="19"/>
      <c r="G15" s="12">
        <f>C15/[1]БФУ!$M$10</f>
        <v>0</v>
      </c>
      <c r="H15" s="13" t="e">
        <f t="shared" si="2"/>
        <v>#DIV/0!</v>
      </c>
      <c r="I15" s="13" t="e">
        <f t="shared" si="0"/>
        <v>#DIV/0!</v>
      </c>
      <c r="J15" s="14" t="e">
        <f t="shared" si="1"/>
        <v>#DIV/0!</v>
      </c>
    </row>
    <row r="16" spans="1:11" ht="24" customHeight="1" thickBot="1" x14ac:dyDescent="0.3">
      <c r="A16" s="15" t="s">
        <v>22</v>
      </c>
      <c r="B16" s="16">
        <v>10</v>
      </c>
      <c r="C16" s="20">
        <v>148</v>
      </c>
      <c r="D16" s="21">
        <v>68</v>
      </c>
      <c r="E16" s="21"/>
      <c r="F16" s="22"/>
      <c r="G16" s="12">
        <f>C16/I2</f>
        <v>0.68518518518518523</v>
      </c>
      <c r="H16" s="13">
        <f t="shared" si="2"/>
        <v>0.45945945945945948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/>
      <c r="D17" s="21"/>
      <c r="E17" s="21"/>
      <c r="F17" s="22"/>
      <c r="G17" s="12">
        <f>C17/[1]БФУ!$M$10</f>
        <v>0</v>
      </c>
      <c r="H17" s="13" t="e">
        <f t="shared" si="2"/>
        <v>#DIV/0!</v>
      </c>
      <c r="I17" s="13" t="e">
        <f t="shared" si="0"/>
        <v>#DIV/0!</v>
      </c>
      <c r="J17" s="14" t="e">
        <f t="shared" si="1"/>
        <v>#DIV/0!</v>
      </c>
    </row>
    <row r="18" spans="1:10" ht="24" customHeight="1" thickBot="1" x14ac:dyDescent="0.3">
      <c r="A18" s="15" t="s">
        <v>24</v>
      </c>
      <c r="B18" s="16">
        <v>12</v>
      </c>
      <c r="C18" s="20">
        <v>194</v>
      </c>
      <c r="D18" s="21">
        <v>22</v>
      </c>
      <c r="E18" s="21"/>
      <c r="F18" s="22">
        <v>16</v>
      </c>
      <c r="G18" s="12">
        <f>C18/I2</f>
        <v>0.89814814814814814</v>
      </c>
      <c r="H18" s="13">
        <f t="shared" si="2"/>
        <v>0.1134020618556701</v>
      </c>
      <c r="I18" s="13">
        <f t="shared" si="0"/>
        <v>0</v>
      </c>
      <c r="J18" s="14">
        <f t="shared" si="1"/>
        <v>7.407407407407407E-2</v>
      </c>
    </row>
    <row r="19" spans="1:10" ht="24" customHeight="1" thickBot="1" x14ac:dyDescent="0.3">
      <c r="A19" s="15" t="s">
        <v>25</v>
      </c>
      <c r="B19" s="16">
        <v>13</v>
      </c>
      <c r="C19" s="20"/>
      <c r="D19" s="21"/>
      <c r="E19" s="21"/>
      <c r="F19" s="22"/>
      <c r="G19" s="12">
        <f>C19/I2</f>
        <v>0</v>
      </c>
      <c r="H19" s="13" t="e">
        <f t="shared" si="2"/>
        <v>#DIV/0!</v>
      </c>
      <c r="I19" s="13" t="e">
        <f t="shared" si="0"/>
        <v>#DIV/0!</v>
      </c>
      <c r="J19" s="14" t="e">
        <f t="shared" si="1"/>
        <v>#DIV/0!</v>
      </c>
    </row>
    <row r="20" spans="1:10" ht="24" customHeight="1" thickBot="1" x14ac:dyDescent="0.3">
      <c r="A20" s="15" t="s">
        <v>26</v>
      </c>
      <c r="B20" s="16">
        <v>14</v>
      </c>
      <c r="C20" s="20"/>
      <c r="D20" s="21"/>
      <c r="E20" s="21"/>
      <c r="F20" s="22"/>
      <c r="G20" s="12">
        <f>C20/I2</f>
        <v>0</v>
      </c>
      <c r="H20" s="13" t="e">
        <f t="shared" si="2"/>
        <v>#DIV/0!</v>
      </c>
      <c r="I20" s="13" t="e">
        <f t="shared" si="0"/>
        <v>#DIV/0!</v>
      </c>
      <c r="J20" s="14" t="e">
        <f t="shared" si="1"/>
        <v>#DIV/0!</v>
      </c>
    </row>
    <row r="21" spans="1:10" ht="24" customHeight="1" thickBot="1" x14ac:dyDescent="0.3">
      <c r="A21" s="15" t="s">
        <v>27</v>
      </c>
      <c r="B21" s="16">
        <v>15</v>
      </c>
      <c r="C21" s="20">
        <v>194</v>
      </c>
      <c r="D21" s="21">
        <v>22</v>
      </c>
      <c r="E21" s="21"/>
      <c r="F21" s="22">
        <v>5</v>
      </c>
      <c r="G21" s="12">
        <f>C21/I2</f>
        <v>0.89814814814814814</v>
      </c>
      <c r="H21" s="13">
        <f t="shared" si="2"/>
        <v>0.1134020618556701</v>
      </c>
      <c r="I21" s="13">
        <f t="shared" si="0"/>
        <v>0</v>
      </c>
      <c r="J21" s="14">
        <f t="shared" si="1"/>
        <v>2.3148148148148147E-2</v>
      </c>
    </row>
    <row r="22" spans="1:10" ht="24" customHeight="1" thickBot="1" x14ac:dyDescent="0.3">
      <c r="A22" s="15" t="s">
        <v>28</v>
      </c>
      <c r="B22" s="16">
        <v>16</v>
      </c>
      <c r="C22" s="20"/>
      <c r="D22" s="21"/>
      <c r="E22" s="21"/>
      <c r="F22" s="22"/>
      <c r="G22" s="12">
        <f>C22/I2</f>
        <v>0</v>
      </c>
      <c r="H22" s="13" t="e">
        <f t="shared" si="2"/>
        <v>#DIV/0!</v>
      </c>
      <c r="I22" s="13" t="e">
        <f t="shared" si="0"/>
        <v>#DIV/0!</v>
      </c>
      <c r="J22" s="14" t="e">
        <f t="shared" si="1"/>
        <v>#DIV/0!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/>
      <c r="D23" s="21"/>
      <c r="E23" s="21"/>
      <c r="F23" s="22"/>
      <c r="G23" s="12">
        <f>C23/I2</f>
        <v>0</v>
      </c>
      <c r="H23" s="13" t="e">
        <f t="shared" si="2"/>
        <v>#DIV/0!</v>
      </c>
      <c r="I23" s="13" t="e">
        <f t="shared" si="0"/>
        <v>#DIV/0!</v>
      </c>
      <c r="J23" s="14" t="e">
        <f t="shared" si="1"/>
        <v>#DIV/0!</v>
      </c>
    </row>
    <row r="24" spans="1:10" s="25" customFormat="1" ht="32.25" thickBot="1" x14ac:dyDescent="0.3">
      <c r="A24" s="23" t="s">
        <v>30</v>
      </c>
      <c r="B24" s="24">
        <v>18</v>
      </c>
      <c r="C24" s="20"/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/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216</v>
      </c>
      <c r="D26" s="32"/>
      <c r="E26" s="32"/>
      <c r="F26" s="22">
        <v>48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0.22222222222222221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3">
    <tabColor rgb="FFFF0000"/>
  </sheetPr>
  <dimension ref="A1:K29"/>
  <sheetViews>
    <sheetView topLeftCell="A4"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[1]ЦГКБ!$E$10</f>
        <v>16533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16533</v>
      </c>
      <c r="D7" s="10"/>
      <c r="E7" s="10"/>
      <c r="F7" s="11">
        <v>3479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0.21042762958930625</v>
      </c>
    </row>
    <row r="8" spans="1:11" ht="32.25" thickBot="1" x14ac:dyDescent="0.3">
      <c r="A8" s="15" t="s">
        <v>13</v>
      </c>
      <c r="B8" s="16">
        <v>2</v>
      </c>
      <c r="C8" s="17">
        <v>16533</v>
      </c>
      <c r="D8" s="18"/>
      <c r="E8" s="18"/>
      <c r="F8" s="19">
        <v>5545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0.33538982640779047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16533</v>
      </c>
      <c r="D9" s="21"/>
      <c r="E9" s="21"/>
      <c r="F9" s="22">
        <v>1734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0.10488114679731446</v>
      </c>
    </row>
    <row r="10" spans="1:11" ht="21.75" customHeight="1" thickBot="1" x14ac:dyDescent="0.3">
      <c r="A10" s="15" t="s">
        <v>16</v>
      </c>
      <c r="B10" s="16">
        <v>4</v>
      </c>
      <c r="C10" s="20">
        <v>944</v>
      </c>
      <c r="D10" s="21">
        <v>7911</v>
      </c>
      <c r="E10" s="21"/>
      <c r="F10" s="22">
        <v>407</v>
      </c>
      <c r="G10" s="12">
        <f>C10/I2</f>
        <v>5.7097925361398412E-2</v>
      </c>
      <c r="H10" s="13">
        <f t="shared" ref="H10:H26" si="2">D10/C10</f>
        <v>8.3802966101694913</v>
      </c>
      <c r="I10" s="13">
        <f t="shared" si="0"/>
        <v>0</v>
      </c>
      <c r="J10" s="14">
        <f t="shared" si="1"/>
        <v>4.5962732919254658E-2</v>
      </c>
    </row>
    <row r="11" spans="1:11" ht="21.75" customHeight="1" thickBot="1" x14ac:dyDescent="0.3">
      <c r="A11" s="15" t="s">
        <v>17</v>
      </c>
      <c r="B11" s="16">
        <v>5</v>
      </c>
      <c r="C11" s="20">
        <v>872</v>
      </c>
      <c r="D11" s="21">
        <v>5737</v>
      </c>
      <c r="E11" s="21"/>
      <c r="F11" s="22">
        <v>61</v>
      </c>
      <c r="G11" s="12">
        <f>C11/I2</f>
        <v>5.2742998850783283E-2</v>
      </c>
      <c r="H11" s="13">
        <f t="shared" si="2"/>
        <v>6.5791284403669721</v>
      </c>
      <c r="I11" s="13">
        <f t="shared" si="0"/>
        <v>0</v>
      </c>
      <c r="J11" s="14">
        <f t="shared" si="1"/>
        <v>9.2298380995612037E-3</v>
      </c>
    </row>
    <row r="12" spans="1:11" ht="21.75" customHeight="1" thickBot="1" x14ac:dyDescent="0.3">
      <c r="A12" s="15" t="s">
        <v>18</v>
      </c>
      <c r="B12" s="16">
        <v>6</v>
      </c>
      <c r="C12" s="20"/>
      <c r="D12" s="21"/>
      <c r="E12" s="21"/>
      <c r="F12" s="22"/>
      <c r="G12" s="12">
        <f>C12/I2</f>
        <v>0</v>
      </c>
      <c r="H12" s="13" t="e">
        <f t="shared" si="2"/>
        <v>#DIV/0!</v>
      </c>
      <c r="I12" s="13" t="e">
        <f t="shared" si="0"/>
        <v>#DIV/0!</v>
      </c>
      <c r="J12" s="14" t="e">
        <f t="shared" si="1"/>
        <v>#DIV/0!</v>
      </c>
    </row>
    <row r="13" spans="1:11" ht="21.75" customHeight="1" thickBot="1" x14ac:dyDescent="0.3">
      <c r="A13" s="15" t="s">
        <v>19</v>
      </c>
      <c r="B13" s="16">
        <v>7</v>
      </c>
      <c r="C13" s="20"/>
      <c r="D13" s="21"/>
      <c r="E13" s="21"/>
      <c r="F13" s="22">
        <v>6</v>
      </c>
      <c r="G13" s="12">
        <f>C13/I2</f>
        <v>0</v>
      </c>
      <c r="H13" s="13" t="e">
        <f t="shared" si="2"/>
        <v>#DIV/0!</v>
      </c>
      <c r="I13" s="13" t="e">
        <f t="shared" si="0"/>
        <v>#DIV/0!</v>
      </c>
      <c r="J13" s="14" t="e">
        <f t="shared" si="1"/>
        <v>#DIV/0!</v>
      </c>
    </row>
    <row r="14" spans="1:11" ht="21.75" customHeight="1" thickBot="1" x14ac:dyDescent="0.3">
      <c r="A14" s="15" t="s">
        <v>20</v>
      </c>
      <c r="B14" s="16">
        <v>8</v>
      </c>
      <c r="C14" s="20">
        <v>1364</v>
      </c>
      <c r="D14" s="21">
        <v>7497</v>
      </c>
      <c r="E14" s="21"/>
      <c r="F14" s="22">
        <v>301</v>
      </c>
      <c r="G14" s="12">
        <f>C14/I2</f>
        <v>8.2501663339986694E-2</v>
      </c>
      <c r="H14" s="13">
        <f t="shared" si="2"/>
        <v>5.4963343108504397</v>
      </c>
      <c r="I14" s="13">
        <f t="shared" si="0"/>
        <v>0</v>
      </c>
      <c r="J14" s="14">
        <f t="shared" si="1"/>
        <v>3.3969077982169055E-2</v>
      </c>
    </row>
    <row r="15" spans="1:11" ht="48" thickBot="1" x14ac:dyDescent="0.3">
      <c r="A15" s="15" t="s">
        <v>21</v>
      </c>
      <c r="B15" s="16">
        <v>9</v>
      </c>
      <c r="C15" s="17">
        <v>209</v>
      </c>
      <c r="D15" s="18">
        <v>4478</v>
      </c>
      <c r="E15" s="18"/>
      <c r="F15" s="19">
        <v>22</v>
      </c>
      <c r="G15" s="12">
        <f>C15/[1]ЦГКБ!$M$10</f>
        <v>2.122473849903524E-2</v>
      </c>
      <c r="H15" s="13">
        <f t="shared" si="2"/>
        <v>21.425837320574164</v>
      </c>
      <c r="I15" s="13">
        <f t="shared" si="0"/>
        <v>0</v>
      </c>
      <c r="J15" s="14">
        <f t="shared" si="1"/>
        <v>4.6938340089609561E-3</v>
      </c>
    </row>
    <row r="16" spans="1:11" ht="24" customHeight="1" thickBot="1" x14ac:dyDescent="0.3">
      <c r="A16" s="15" t="s">
        <v>22</v>
      </c>
      <c r="B16" s="16">
        <v>10</v>
      </c>
      <c r="C16" s="20">
        <v>1308</v>
      </c>
      <c r="D16" s="21">
        <v>15510</v>
      </c>
      <c r="E16" s="21"/>
      <c r="F16" s="22"/>
      <c r="G16" s="12">
        <f>C16/I2</f>
        <v>7.9114498276174922E-2</v>
      </c>
      <c r="H16" s="13">
        <f t="shared" si="2"/>
        <v>11.857798165137615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127</v>
      </c>
      <c r="D17" s="21">
        <v>711</v>
      </c>
      <c r="E17" s="21"/>
      <c r="F17" s="22">
        <v>10</v>
      </c>
      <c r="G17" s="12">
        <f>C17/[1]ЦГКБ!$M$10</f>
        <v>1.2897329135777394E-2</v>
      </c>
      <c r="H17" s="13">
        <f t="shared" si="2"/>
        <v>5.5984251968503935</v>
      </c>
      <c r="I17" s="13">
        <f t="shared" si="0"/>
        <v>0</v>
      </c>
      <c r="J17" s="14">
        <f t="shared" si="1"/>
        <v>1.1933174224343675E-2</v>
      </c>
    </row>
    <row r="18" spans="1:10" ht="24" customHeight="1" thickBot="1" x14ac:dyDescent="0.3">
      <c r="A18" s="15" t="s">
        <v>24</v>
      </c>
      <c r="B18" s="16">
        <v>12</v>
      </c>
      <c r="C18" s="20">
        <v>1239</v>
      </c>
      <c r="D18" s="21">
        <v>15346</v>
      </c>
      <c r="E18" s="21"/>
      <c r="F18" s="22">
        <v>14</v>
      </c>
      <c r="G18" s="12">
        <f>C18/I2</f>
        <v>7.4941027036835417E-2</v>
      </c>
      <c r="H18" s="13">
        <f t="shared" si="2"/>
        <v>12.385794995964487</v>
      </c>
      <c r="I18" s="13">
        <f t="shared" si="0"/>
        <v>0</v>
      </c>
      <c r="J18" s="14">
        <f t="shared" si="1"/>
        <v>8.4413626771178774E-4</v>
      </c>
    </row>
    <row r="19" spans="1:10" ht="24" customHeight="1" thickBot="1" x14ac:dyDescent="0.3">
      <c r="A19" s="15" t="s">
        <v>25</v>
      </c>
      <c r="B19" s="16">
        <v>13</v>
      </c>
      <c r="C19" s="20">
        <v>696</v>
      </c>
      <c r="D19" s="21">
        <v>8888</v>
      </c>
      <c r="E19" s="21"/>
      <c r="F19" s="22">
        <v>20</v>
      </c>
      <c r="G19" s="12">
        <f>C19/I2</f>
        <v>4.2097622935946287E-2</v>
      </c>
      <c r="H19" s="13">
        <f t="shared" si="2"/>
        <v>12.770114942528735</v>
      </c>
      <c r="I19" s="13">
        <f t="shared" si="0"/>
        <v>0</v>
      </c>
      <c r="J19" s="14">
        <f t="shared" si="1"/>
        <v>2.0868113522537562E-3</v>
      </c>
    </row>
    <row r="20" spans="1:10" ht="24" customHeight="1" thickBot="1" x14ac:dyDescent="0.3">
      <c r="A20" s="15" t="s">
        <v>26</v>
      </c>
      <c r="B20" s="16">
        <v>14</v>
      </c>
      <c r="C20" s="20">
        <v>558</v>
      </c>
      <c r="D20" s="21">
        <v>6230</v>
      </c>
      <c r="E20" s="21"/>
      <c r="F20" s="22">
        <v>922</v>
      </c>
      <c r="G20" s="12">
        <f>C20/I2</f>
        <v>3.3750680457267285E-2</v>
      </c>
      <c r="H20" s="13">
        <f t="shared" si="2"/>
        <v>11.164874551971327</v>
      </c>
      <c r="I20" s="13">
        <f t="shared" si="0"/>
        <v>0</v>
      </c>
      <c r="J20" s="14">
        <f t="shared" si="1"/>
        <v>0.13582793164407778</v>
      </c>
    </row>
    <row r="21" spans="1:10" ht="24" customHeight="1" thickBot="1" x14ac:dyDescent="0.3">
      <c r="A21" s="15" t="s">
        <v>27</v>
      </c>
      <c r="B21" s="16">
        <v>15</v>
      </c>
      <c r="C21" s="20">
        <v>2053</v>
      </c>
      <c r="D21" s="21">
        <v>14784</v>
      </c>
      <c r="E21" s="21"/>
      <c r="F21" s="22">
        <v>55</v>
      </c>
      <c r="G21" s="12">
        <f>C21/I2</f>
        <v>0.1241758906429565</v>
      </c>
      <c r="H21" s="13">
        <f t="shared" si="2"/>
        <v>7.2011690209449588</v>
      </c>
      <c r="I21" s="13">
        <f t="shared" si="0"/>
        <v>0</v>
      </c>
      <c r="J21" s="14">
        <f t="shared" si="1"/>
        <v>3.2666151927302962E-3</v>
      </c>
    </row>
    <row r="22" spans="1:10" ht="24" customHeight="1" thickBot="1" x14ac:dyDescent="0.3">
      <c r="A22" s="15" t="s">
        <v>28</v>
      </c>
      <c r="B22" s="16">
        <v>16</v>
      </c>
      <c r="C22" s="20">
        <v>235</v>
      </c>
      <c r="D22" s="21">
        <v>271</v>
      </c>
      <c r="E22" s="21"/>
      <c r="F22" s="22"/>
      <c r="G22" s="12">
        <f>C22/I2</f>
        <v>1.4213996249924393E-2</v>
      </c>
      <c r="H22" s="13">
        <f t="shared" si="2"/>
        <v>1.1531914893617021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58</v>
      </c>
      <c r="D23" s="21">
        <v>1736</v>
      </c>
      <c r="E23" s="21"/>
      <c r="F23" s="22">
        <v>22</v>
      </c>
      <c r="G23" s="12">
        <f>C23/I2</f>
        <v>3.5081352446621906E-3</v>
      </c>
      <c r="H23" s="13">
        <f t="shared" si="2"/>
        <v>29.931034482758619</v>
      </c>
      <c r="I23" s="13">
        <f t="shared" si="0"/>
        <v>0</v>
      </c>
      <c r="J23" s="14">
        <f t="shared" si="1"/>
        <v>1.2263099219620958E-2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1</v>
      </c>
      <c r="D24" s="21">
        <v>12</v>
      </c>
      <c r="E24" s="21"/>
      <c r="F24" s="22"/>
      <c r="G24" s="12">
        <f>C24/I2</f>
        <v>6.0485090425210188E-5</v>
      </c>
      <c r="H24" s="13">
        <f t="shared" si="2"/>
        <v>12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/>
      <c r="D25" s="21"/>
      <c r="E25" s="21"/>
      <c r="F25" s="22">
        <v>87</v>
      </c>
      <c r="G25" s="12">
        <f>C25/I2</f>
        <v>0</v>
      </c>
      <c r="H25" s="13" t="e">
        <f t="shared" si="2"/>
        <v>#DIV/0!</v>
      </c>
      <c r="I25" s="13" t="e">
        <f t="shared" si="0"/>
        <v>#DIV/0!</v>
      </c>
      <c r="J25" s="14" t="e">
        <f t="shared" si="1"/>
        <v>#DIV/0!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16533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4"/>
  <dimension ref="A1:K29"/>
  <sheetViews>
    <sheetView workbookViewId="0">
      <selection activeCell="D9" sqref="D9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[1]СВОД!$E$10</f>
        <v>139076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f>SUM(Багратионовск:ЦГКБ!C7)</f>
        <v>139076</v>
      </c>
      <c r="D7" s="10"/>
      <c r="E7" s="10"/>
      <c r="F7" s="11">
        <f>SUM(Багратионовск:ЦГКБ!F7)</f>
        <v>142394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1.0238574592309242</v>
      </c>
    </row>
    <row r="8" spans="1:11" ht="32.25" thickBot="1" x14ac:dyDescent="0.3">
      <c r="A8" s="15" t="s">
        <v>13</v>
      </c>
      <c r="B8" s="16">
        <v>2</v>
      </c>
      <c r="C8" s="9">
        <f>SUM(Багратионовск:ЦГКБ!C8)</f>
        <v>139076</v>
      </c>
      <c r="D8" s="9">
        <f>SUM(Багратионовск:ЦГКБ!D8)</f>
        <v>0</v>
      </c>
      <c r="E8" s="9">
        <f>SUM(Багратионовск:ЦГКБ!E8)</f>
        <v>0</v>
      </c>
      <c r="F8" s="9">
        <f>SUM(Багратионовск:ЦГКБ!F8)</f>
        <v>32323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0.23241249388823376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9">
        <f>SUM(Багратионовск:ЦГКБ!C9)</f>
        <v>139076</v>
      </c>
      <c r="D9" s="9">
        <f>SUM(Багратионовск:ЦГКБ!D9)</f>
        <v>0</v>
      </c>
      <c r="E9" s="9">
        <f>SUM(Багратионовск:ЦГКБ!E9)</f>
        <v>0</v>
      </c>
      <c r="F9" s="9">
        <f>SUM(Багратионовск:ЦГКБ!F9)</f>
        <v>24146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0.17361730276970866</v>
      </c>
    </row>
    <row r="10" spans="1:11" ht="21.75" customHeight="1" thickBot="1" x14ac:dyDescent="0.3">
      <c r="A10" s="15" t="s">
        <v>16</v>
      </c>
      <c r="B10" s="16">
        <v>4</v>
      </c>
      <c r="C10" s="9">
        <f>SUM(Багратионовск:ЦГКБ!C10)</f>
        <v>69453</v>
      </c>
      <c r="D10" s="9">
        <f>SUM(Багратионовск:ЦГКБ!D10)</f>
        <v>13411</v>
      </c>
      <c r="E10" s="9">
        <f>SUM(Багратионовск:ЦГКБ!E10)</f>
        <v>0</v>
      </c>
      <c r="F10" s="9">
        <f>SUM(Багратионовск:ЦГКБ!F10)</f>
        <v>13429</v>
      </c>
      <c r="G10" s="12">
        <f>C10/I2</f>
        <v>0.4993888233771463</v>
      </c>
      <c r="H10" s="13">
        <f t="shared" ref="H10:H26" si="2">D10/C10</f>
        <v>0.19309461074395634</v>
      </c>
      <c r="I10" s="13">
        <f t="shared" si="0"/>
        <v>0</v>
      </c>
      <c r="J10" s="14">
        <f t="shared" si="1"/>
        <v>0.16206072600888202</v>
      </c>
    </row>
    <row r="11" spans="1:11" ht="21.75" customHeight="1" thickBot="1" x14ac:dyDescent="0.3">
      <c r="A11" s="15" t="s">
        <v>17</v>
      </c>
      <c r="B11" s="16">
        <v>5</v>
      </c>
      <c r="C11" s="9">
        <f>SUM(Багратионовск:ЦГКБ!C11)</f>
        <v>69260</v>
      </c>
      <c r="D11" s="9">
        <f>SUM(Багратионовск:ЦГКБ!D11)</f>
        <v>11261</v>
      </c>
      <c r="E11" s="9">
        <f>SUM(Багратионовск:ЦГКБ!E11)</f>
        <v>0</v>
      </c>
      <c r="F11" s="9">
        <f>SUM(Багратионовск:ЦГКБ!F11)</f>
        <v>10405</v>
      </c>
      <c r="G11" s="12">
        <f>C11/I2</f>
        <v>0.49800109292760791</v>
      </c>
      <c r="H11" s="13">
        <f t="shared" si="2"/>
        <v>0.16259023967658101</v>
      </c>
      <c r="I11" s="13">
        <f t="shared" si="0"/>
        <v>0</v>
      </c>
      <c r="J11" s="14">
        <f t="shared" si="1"/>
        <v>0.12922094857242211</v>
      </c>
    </row>
    <row r="12" spans="1:11" ht="21.75" customHeight="1" thickBot="1" x14ac:dyDescent="0.3">
      <c r="A12" s="15" t="s">
        <v>18</v>
      </c>
      <c r="B12" s="16">
        <v>6</v>
      </c>
      <c r="C12" s="9">
        <f>SUM(Багратионовск:ЦГКБ!C12)</f>
        <v>41354</v>
      </c>
      <c r="D12" s="9">
        <f>SUM(Багратионовск:ЦГКБ!D12)</f>
        <v>55</v>
      </c>
      <c r="E12" s="9">
        <f>SUM(Багратионовск:ЦГКБ!E12)</f>
        <v>0</v>
      </c>
      <c r="F12" s="9">
        <f>SUM(Багратионовск:ЦГКБ!F12)</f>
        <v>115061</v>
      </c>
      <c r="G12" s="12">
        <f>C12/I2</f>
        <v>0.29734821248813598</v>
      </c>
      <c r="H12" s="13">
        <f t="shared" si="2"/>
        <v>1.3299801712047202E-3</v>
      </c>
      <c r="I12" s="13">
        <f t="shared" si="0"/>
        <v>0</v>
      </c>
      <c r="J12" s="14">
        <f t="shared" si="1"/>
        <v>2.7786471540003381</v>
      </c>
    </row>
    <row r="13" spans="1:11" ht="21.75" customHeight="1" thickBot="1" x14ac:dyDescent="0.3">
      <c r="A13" s="15" t="s">
        <v>19</v>
      </c>
      <c r="B13" s="16">
        <v>7</v>
      </c>
      <c r="C13" s="9">
        <f>SUM(Багратионовск:ЦГКБ!C13)</f>
        <v>39149</v>
      </c>
      <c r="D13" s="9">
        <f>SUM(Багратионовск:ЦГКБ!D13)</f>
        <v>307</v>
      </c>
      <c r="E13" s="9">
        <f>SUM(Багратионовск:ЦГКБ!E13)</f>
        <v>0</v>
      </c>
      <c r="F13" s="9">
        <f>SUM(Багратионовск:ЦГКБ!F13)</f>
        <v>6218</v>
      </c>
      <c r="G13" s="12">
        <f>C13/I2</f>
        <v>0.28149357185999024</v>
      </c>
      <c r="H13" s="13">
        <f t="shared" si="2"/>
        <v>7.841835040486347E-3</v>
      </c>
      <c r="I13" s="13">
        <f t="shared" si="0"/>
        <v>0</v>
      </c>
      <c r="J13" s="14">
        <f t="shared" si="1"/>
        <v>0.15759326845093269</v>
      </c>
    </row>
    <row r="14" spans="1:11" ht="21.75" customHeight="1" thickBot="1" x14ac:dyDescent="0.3">
      <c r="A14" s="15" t="s">
        <v>20</v>
      </c>
      <c r="B14" s="16">
        <v>8</v>
      </c>
      <c r="C14" s="9">
        <f>SUM(Багратионовск:ЦГКБ!C14)</f>
        <v>79016</v>
      </c>
      <c r="D14" s="9">
        <f>SUM(Багратионовск:ЦГКБ!D14)</f>
        <v>16752</v>
      </c>
      <c r="E14" s="9">
        <f>SUM(Багратионовск:ЦГКБ!E14)</f>
        <v>15</v>
      </c>
      <c r="F14" s="9">
        <f>SUM(Багратионовск:ЦГКБ!F14)</f>
        <v>14726</v>
      </c>
      <c r="G14" s="12">
        <f>C14/I2</f>
        <v>0.56814978860479159</v>
      </c>
      <c r="H14" s="13">
        <f t="shared" si="2"/>
        <v>0.2120076946441227</v>
      </c>
      <c r="I14" s="13">
        <f t="shared" si="0"/>
        <v>1.8983497013263137E-4</v>
      </c>
      <c r="J14" s="14">
        <f t="shared" si="1"/>
        <v>0.1537674379751065</v>
      </c>
    </row>
    <row r="15" spans="1:11" ht="48" thickBot="1" x14ac:dyDescent="0.3">
      <c r="A15" s="15" t="s">
        <v>21</v>
      </c>
      <c r="B15" s="16">
        <v>9</v>
      </c>
      <c r="C15" s="9">
        <f>SUM(Багратионовск:ЦГКБ!C15)</f>
        <v>47399</v>
      </c>
      <c r="D15" s="9">
        <f>SUM(Багратионовск:ЦГКБ!D15)</f>
        <v>18333</v>
      </c>
      <c r="E15" s="9">
        <f>SUM(Багратионовск:ЦГКБ!E15)</f>
        <v>266</v>
      </c>
      <c r="F15" s="9">
        <f>SUM(Багратионовск:ЦГКБ!F15)</f>
        <v>7268</v>
      </c>
      <c r="G15" s="12">
        <f>C15/[1]СВОД!$M$10</f>
        <v>0.5891514300274695</v>
      </c>
      <c r="H15" s="13">
        <f t="shared" si="2"/>
        <v>0.38678031182092448</v>
      </c>
      <c r="I15" s="13">
        <f t="shared" si="0"/>
        <v>5.6119327411970716E-3</v>
      </c>
      <c r="J15" s="14">
        <f t="shared" si="1"/>
        <v>0.11057019412158461</v>
      </c>
    </row>
    <row r="16" spans="1:11" ht="24" customHeight="1" thickBot="1" x14ac:dyDescent="0.3">
      <c r="A16" s="15" t="s">
        <v>22</v>
      </c>
      <c r="B16" s="16">
        <v>10</v>
      </c>
      <c r="C16" s="9">
        <f>SUM(Багратионовск:ЦГКБ!C16)</f>
        <v>90422</v>
      </c>
      <c r="D16" s="9">
        <f>SUM(Багратионовск:ЦГКБ!D16)</f>
        <v>47027</v>
      </c>
      <c r="E16" s="9">
        <f>SUM(Багратионовск:ЦГКБ!E16)</f>
        <v>4</v>
      </c>
      <c r="F16" s="9">
        <f>SUM(Багратионовск:ЦГКБ!F16)</f>
        <v>8953</v>
      </c>
      <c r="G16" s="12">
        <f>C16/I2</f>
        <v>0.65016250107854701</v>
      </c>
      <c r="H16" s="13">
        <f t="shared" si="2"/>
        <v>0.52008360797151132</v>
      </c>
      <c r="I16" s="13">
        <f t="shared" si="0"/>
        <v>4.4237021963681406E-5</v>
      </c>
      <c r="J16" s="14">
        <f t="shared" si="1"/>
        <v>6.5136887136319654E-2</v>
      </c>
    </row>
    <row r="17" spans="1:10" ht="24" customHeight="1" thickBot="1" x14ac:dyDescent="0.3">
      <c r="A17" s="15" t="s">
        <v>23</v>
      </c>
      <c r="B17" s="16">
        <v>11</v>
      </c>
      <c r="C17" s="9">
        <f>SUM(Багратионовск:ЦГКБ!C17)</f>
        <v>17736</v>
      </c>
      <c r="D17" s="9">
        <f>SUM(Багратионовск:ЦГКБ!D17)</f>
        <v>9122</v>
      </c>
      <c r="E17" s="9">
        <f>SUM(Багратионовск:ЦГКБ!E17)</f>
        <v>35</v>
      </c>
      <c r="F17" s="9">
        <f>SUM(Багратионовск:ЦГКБ!F17)</f>
        <v>4262</v>
      </c>
      <c r="G17" s="12">
        <f>C17/[1]СВОД!$M$10</f>
        <v>0.22045169229239431</v>
      </c>
      <c r="H17" s="13">
        <f t="shared" si="2"/>
        <v>0.51432115471357687</v>
      </c>
      <c r="I17" s="13">
        <f t="shared" si="0"/>
        <v>1.9733874605322508E-3</v>
      </c>
      <c r="J17" s="14">
        <f t="shared" si="1"/>
        <v>0.15868642490133295</v>
      </c>
    </row>
    <row r="18" spans="1:10" ht="24" customHeight="1" thickBot="1" x14ac:dyDescent="0.3">
      <c r="A18" s="15" t="s">
        <v>24</v>
      </c>
      <c r="B18" s="16">
        <v>12</v>
      </c>
      <c r="C18" s="9">
        <f>SUM(Багратионовск:ЦГКБ!C18)</f>
        <v>72412</v>
      </c>
      <c r="D18" s="9">
        <f>SUM(Багратионовск:ЦГКБ!D18)</f>
        <v>21607</v>
      </c>
      <c r="E18" s="9">
        <f>SUM(Багратионовск:ЦГКБ!E18)</f>
        <v>0</v>
      </c>
      <c r="F18" s="9">
        <f>SUM(Багратионовск:ЦГКБ!F18)</f>
        <v>13669</v>
      </c>
      <c r="G18" s="12">
        <f>C18/I2</f>
        <v>0.52066496016566477</v>
      </c>
      <c r="H18" s="13">
        <f t="shared" si="2"/>
        <v>0.29838976965143899</v>
      </c>
      <c r="I18" s="13">
        <f t="shared" si="0"/>
        <v>0</v>
      </c>
      <c r="J18" s="14">
        <f t="shared" si="1"/>
        <v>0.14538550718471799</v>
      </c>
    </row>
    <row r="19" spans="1:10" ht="24" customHeight="1" thickBot="1" x14ac:dyDescent="0.3">
      <c r="A19" s="15" t="s">
        <v>25</v>
      </c>
      <c r="B19" s="16">
        <v>13</v>
      </c>
      <c r="C19" s="9">
        <f>SUM(Багратионовск:ЦГКБ!C19)</f>
        <v>48766</v>
      </c>
      <c r="D19" s="9">
        <f>SUM(Багратионовск:ЦГКБ!D19)</f>
        <v>13591</v>
      </c>
      <c r="E19" s="9">
        <f>SUM(Багратионовск:ЦГКБ!E19)</f>
        <v>0</v>
      </c>
      <c r="F19" s="9">
        <f>SUM(Багратионовск:ЦГКБ!F19)</f>
        <v>6724</v>
      </c>
      <c r="G19" s="12">
        <f>C19/I2</f>
        <v>0.35064281400097791</v>
      </c>
      <c r="H19" s="13">
        <f t="shared" si="2"/>
        <v>0.27869827338719599</v>
      </c>
      <c r="I19" s="13">
        <f t="shared" si="0"/>
        <v>0</v>
      </c>
      <c r="J19" s="14">
        <f t="shared" si="1"/>
        <v>0.10783071667976329</v>
      </c>
    </row>
    <row r="20" spans="1:10" ht="24" customHeight="1" thickBot="1" x14ac:dyDescent="0.3">
      <c r="A20" s="15" t="s">
        <v>26</v>
      </c>
      <c r="B20" s="16">
        <v>14</v>
      </c>
      <c r="C20" s="9">
        <f>SUM(Багратионовск:ЦГКБ!C20)</f>
        <v>50173</v>
      </c>
      <c r="D20" s="9">
        <f>SUM(Багратионовск:ЦГКБ!D20)</f>
        <v>9854</v>
      </c>
      <c r="E20" s="9">
        <f>SUM(Багратионовск:ЦГКБ!E20)</f>
        <v>0</v>
      </c>
      <c r="F20" s="9">
        <f>SUM(Багратионовск:ЦГКБ!F20)</f>
        <v>12581</v>
      </c>
      <c r="G20" s="12">
        <f>C20/I2</f>
        <v>0.36075958468750896</v>
      </c>
      <c r="H20" s="13">
        <f t="shared" si="2"/>
        <v>0.19640045442768023</v>
      </c>
      <c r="I20" s="13">
        <f t="shared" si="0"/>
        <v>0</v>
      </c>
      <c r="J20" s="14">
        <f t="shared" si="1"/>
        <v>0.20958901827510953</v>
      </c>
    </row>
    <row r="21" spans="1:10" ht="24" customHeight="1" thickBot="1" x14ac:dyDescent="0.3">
      <c r="A21" s="15" t="s">
        <v>27</v>
      </c>
      <c r="B21" s="16">
        <v>15</v>
      </c>
      <c r="C21" s="9">
        <f>SUM(Багратионовск:ЦГКБ!C21)</f>
        <v>108737</v>
      </c>
      <c r="D21" s="9">
        <f>SUM(Багратионовск:ЦГКБ!D21)</f>
        <v>24918</v>
      </c>
      <c r="E21" s="9">
        <f>SUM(Багратионовск:ЦГКБ!E21)</f>
        <v>0</v>
      </c>
      <c r="F21" s="9">
        <f>SUM(Багратионовск:ЦГКБ!F21)</f>
        <v>14279</v>
      </c>
      <c r="G21" s="12">
        <f>C21/I2</f>
        <v>0.78185308752049243</v>
      </c>
      <c r="H21" s="13">
        <f t="shared" si="2"/>
        <v>0.22915842813393786</v>
      </c>
      <c r="I21" s="13">
        <f t="shared" si="0"/>
        <v>0</v>
      </c>
      <c r="J21" s="14">
        <f t="shared" si="1"/>
        <v>0.10683476113875276</v>
      </c>
    </row>
    <row r="22" spans="1:10" ht="24" customHeight="1" thickBot="1" x14ac:dyDescent="0.3">
      <c r="A22" s="15" t="s">
        <v>28</v>
      </c>
      <c r="B22" s="16">
        <v>16</v>
      </c>
      <c r="C22" s="9">
        <f>SUM(Багратионовск:ЦГКБ!C22)</f>
        <v>39604</v>
      </c>
      <c r="D22" s="9">
        <f>SUM(Багратионовск:ЦГКБ!D22)</f>
        <v>3436</v>
      </c>
      <c r="E22" s="9">
        <f>SUM(Багратионовск:ЦГКБ!E22)</f>
        <v>56</v>
      </c>
      <c r="F22" s="9">
        <f>SUM(Багратионовск:ЦГКБ!F22)</f>
        <v>5539</v>
      </c>
      <c r="G22" s="12">
        <f>C22/I2</f>
        <v>0.28476516437055999</v>
      </c>
      <c r="H22" s="13">
        <f t="shared" si="2"/>
        <v>8.6758913241086755E-2</v>
      </c>
      <c r="I22" s="13">
        <f t="shared" si="0"/>
        <v>1.4139985860014139E-3</v>
      </c>
      <c r="J22" s="14">
        <f t="shared" si="1"/>
        <v>0.1286942379182156</v>
      </c>
    </row>
    <row r="23" spans="1:10" s="25" customFormat="1" ht="48.75" customHeight="1" thickBot="1" x14ac:dyDescent="0.3">
      <c r="A23" s="23" t="s">
        <v>29</v>
      </c>
      <c r="B23" s="24">
        <v>17</v>
      </c>
      <c r="C23" s="9">
        <f>SUM(Багратионовск:ЦГКБ!C23)</f>
        <v>24656</v>
      </c>
      <c r="D23" s="9">
        <f>SUM(Багратионовск:ЦГКБ!D23)</f>
        <v>10275</v>
      </c>
      <c r="E23" s="9">
        <f>SUM(Багратионовск:ЦГКБ!E23)</f>
        <v>70</v>
      </c>
      <c r="F23" s="9">
        <f>SUM(Багратионовск:ЦГКБ!F23)</f>
        <v>7291</v>
      </c>
      <c r="G23" s="12">
        <f>C23/I2</f>
        <v>0.1772843625068308</v>
      </c>
      <c r="H23" s="13">
        <f t="shared" si="2"/>
        <v>0.41673426346528231</v>
      </c>
      <c r="I23" s="13">
        <f t="shared" si="0"/>
        <v>2.8390655418559377E-3</v>
      </c>
      <c r="J23" s="14">
        <f t="shared" si="1"/>
        <v>0.2087257736680885</v>
      </c>
    </row>
    <row r="24" spans="1:10" s="25" customFormat="1" ht="32.25" thickBot="1" x14ac:dyDescent="0.3">
      <c r="A24" s="23" t="s">
        <v>30</v>
      </c>
      <c r="B24" s="24">
        <v>18</v>
      </c>
      <c r="C24" s="9">
        <f>SUM(Багратионовск:ЦГКБ!C24)</f>
        <v>3609</v>
      </c>
      <c r="D24" s="9">
        <f>SUM(Багратионовск:ЦГКБ!D24)</f>
        <v>480</v>
      </c>
      <c r="E24" s="9">
        <f>SUM(Багратионовск:ЦГКБ!E24)</f>
        <v>10</v>
      </c>
      <c r="F24" s="9">
        <f>SUM(Багратионовск:ЦГКБ!F24)</f>
        <v>827</v>
      </c>
      <c r="G24" s="12">
        <f>C24/I2</f>
        <v>2.5949840375046739E-2</v>
      </c>
      <c r="H24" s="13">
        <f t="shared" si="2"/>
        <v>0.13300083125519535</v>
      </c>
      <c r="I24" s="13">
        <f t="shared" si="0"/>
        <v>2.7708506511499031E-3</v>
      </c>
      <c r="J24" s="14">
        <f t="shared" si="1"/>
        <v>0.20224993886035705</v>
      </c>
    </row>
    <row r="25" spans="1:10" s="25" customFormat="1" ht="21.75" customHeight="1" thickBot="1" x14ac:dyDescent="0.3">
      <c r="A25" s="26" t="s">
        <v>31</v>
      </c>
      <c r="B25" s="24">
        <v>19</v>
      </c>
      <c r="C25" s="9">
        <f>SUM(Багратионовск:ЦГКБ!C25)</f>
        <v>58192</v>
      </c>
      <c r="D25" s="9">
        <f>SUM(Багратионовск:ЦГКБ!D25)</f>
        <v>1911</v>
      </c>
      <c r="E25" s="9">
        <f>SUM(Багратионовск:ЦГКБ!E25)</f>
        <v>5</v>
      </c>
      <c r="F25" s="9">
        <f>SUM(Багратионовск:ЦГКБ!F25)</f>
        <v>8434</v>
      </c>
      <c r="G25" s="12">
        <f>C25/I2</f>
        <v>0.41841870631884726</v>
      </c>
      <c r="H25" s="13">
        <f t="shared" si="2"/>
        <v>3.2839565576024195E-2</v>
      </c>
      <c r="I25" s="13">
        <f t="shared" si="0"/>
        <v>8.5922463568875447E-5</v>
      </c>
      <c r="J25" s="14">
        <f t="shared" si="1"/>
        <v>0.14032577408781591</v>
      </c>
    </row>
    <row r="26" spans="1:10" s="25" customFormat="1" ht="21.75" customHeight="1" thickBot="1" x14ac:dyDescent="0.3">
      <c r="A26" s="27" t="s">
        <v>32</v>
      </c>
      <c r="B26" s="28">
        <v>20</v>
      </c>
      <c r="C26" s="9">
        <f>SUM(Багратионовск:ЦГКБ!C26)</f>
        <v>139076</v>
      </c>
      <c r="D26" s="29"/>
      <c r="E26" s="29"/>
      <c r="F26" s="9">
        <f>SUM(Багратионовск:ЦГКБ!F26)</f>
        <v>27981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0.20119215393022519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tabColor rgb="FFFF0000"/>
  </sheetPr>
  <dimension ref="A1:K29"/>
  <sheetViews>
    <sheetView workbookViewId="0">
      <selection activeCell="C26" sqref="C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[1]Гурьевск!$E$10</f>
        <v>8506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8506</v>
      </c>
      <c r="D7" s="10"/>
      <c r="E7" s="10"/>
      <c r="F7" s="11">
        <v>2598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0.30543146014577943</v>
      </c>
    </row>
    <row r="8" spans="1:11" ht="32.25" thickBot="1" x14ac:dyDescent="0.3">
      <c r="A8" s="15" t="s">
        <v>13</v>
      </c>
      <c r="B8" s="16">
        <v>2</v>
      </c>
      <c r="C8" s="17">
        <v>8506</v>
      </c>
      <c r="D8" s="18">
        <v>0</v>
      </c>
      <c r="E8" s="18">
        <v>0</v>
      </c>
      <c r="F8" s="19">
        <v>1879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0.22090289207618152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8506</v>
      </c>
      <c r="D9" s="21">
        <v>0</v>
      </c>
      <c r="E9" s="21">
        <v>0</v>
      </c>
      <c r="F9" s="22">
        <v>1134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0.13331765812367741</v>
      </c>
    </row>
    <row r="10" spans="1:11" ht="21.75" customHeight="1" thickBot="1" x14ac:dyDescent="0.3">
      <c r="A10" s="15" t="s">
        <v>16</v>
      </c>
      <c r="B10" s="16">
        <v>4</v>
      </c>
      <c r="C10" s="20">
        <v>3165</v>
      </c>
      <c r="D10" s="21">
        <v>0</v>
      </c>
      <c r="E10" s="21">
        <v>0</v>
      </c>
      <c r="F10" s="22">
        <v>167</v>
      </c>
      <c r="G10" s="12">
        <f>C10/I2</f>
        <v>0.37209028920761816</v>
      </c>
      <c r="H10" s="13">
        <f t="shared" ref="H10:H26" si="2">D10/C10</f>
        <v>0</v>
      </c>
      <c r="I10" s="13">
        <f t="shared" si="0"/>
        <v>0</v>
      </c>
      <c r="J10" s="14">
        <f t="shared" si="1"/>
        <v>5.2764612954186413E-2</v>
      </c>
    </row>
    <row r="11" spans="1:11" ht="21.75" customHeight="1" thickBot="1" x14ac:dyDescent="0.3">
      <c r="A11" s="15" t="s">
        <v>17</v>
      </c>
      <c r="B11" s="16">
        <v>5</v>
      </c>
      <c r="C11" s="20">
        <v>3165</v>
      </c>
      <c r="D11" s="21">
        <v>0</v>
      </c>
      <c r="E11" s="21">
        <v>0</v>
      </c>
      <c r="F11" s="22">
        <v>91</v>
      </c>
      <c r="G11" s="12">
        <f>C11/I2</f>
        <v>0.37209028920761816</v>
      </c>
      <c r="H11" s="13">
        <f t="shared" si="2"/>
        <v>0</v>
      </c>
      <c r="I11" s="13">
        <f t="shared" si="0"/>
        <v>0</v>
      </c>
      <c r="J11" s="14">
        <f t="shared" si="1"/>
        <v>2.8751974723538704E-2</v>
      </c>
    </row>
    <row r="12" spans="1:11" ht="21.75" customHeight="1" thickBot="1" x14ac:dyDescent="0.3">
      <c r="A12" s="15" t="s">
        <v>18</v>
      </c>
      <c r="B12" s="16">
        <v>6</v>
      </c>
      <c r="C12" s="20">
        <v>3165</v>
      </c>
      <c r="D12" s="21">
        <v>0</v>
      </c>
      <c r="E12" s="21">
        <v>0</v>
      </c>
      <c r="F12" s="22">
        <v>99</v>
      </c>
      <c r="G12" s="12">
        <f>C12/I2</f>
        <v>0.37209028920761816</v>
      </c>
      <c r="H12" s="13">
        <f t="shared" si="2"/>
        <v>0</v>
      </c>
      <c r="I12" s="13">
        <f t="shared" si="0"/>
        <v>0</v>
      </c>
      <c r="J12" s="14">
        <f t="shared" si="1"/>
        <v>3.1279620853080566E-2</v>
      </c>
    </row>
    <row r="13" spans="1:11" ht="21.75" customHeight="1" thickBot="1" x14ac:dyDescent="0.3">
      <c r="A13" s="15" t="s">
        <v>19</v>
      </c>
      <c r="B13" s="16">
        <v>7</v>
      </c>
      <c r="C13" s="20">
        <v>5341</v>
      </c>
      <c r="D13" s="21">
        <v>0</v>
      </c>
      <c r="E13" s="21">
        <v>0</v>
      </c>
      <c r="F13" s="22">
        <v>664</v>
      </c>
      <c r="G13" s="12">
        <f>C13/I2</f>
        <v>0.62790971079238189</v>
      </c>
      <c r="H13" s="13">
        <f t="shared" si="2"/>
        <v>0</v>
      </c>
      <c r="I13" s="13">
        <f t="shared" si="0"/>
        <v>0</v>
      </c>
      <c r="J13" s="14">
        <f t="shared" si="1"/>
        <v>0.12432128814828684</v>
      </c>
    </row>
    <row r="14" spans="1:11" ht="21.75" customHeight="1" thickBot="1" x14ac:dyDescent="0.3">
      <c r="A14" s="15" t="s">
        <v>20</v>
      </c>
      <c r="B14" s="16">
        <v>8</v>
      </c>
      <c r="C14" s="20">
        <v>8506</v>
      </c>
      <c r="D14" s="21">
        <v>0</v>
      </c>
      <c r="E14" s="21">
        <v>0</v>
      </c>
      <c r="F14" s="22">
        <v>410</v>
      </c>
      <c r="G14" s="12">
        <f>C14/I2</f>
        <v>1</v>
      </c>
      <c r="H14" s="13">
        <f t="shared" si="2"/>
        <v>0</v>
      </c>
      <c r="I14" s="13">
        <f t="shared" si="0"/>
        <v>0</v>
      </c>
      <c r="J14" s="14">
        <f t="shared" si="1"/>
        <v>4.8201269691982129E-2</v>
      </c>
    </row>
    <row r="15" spans="1:11" ht="48" thickBot="1" x14ac:dyDescent="0.3">
      <c r="A15" s="15" t="s">
        <v>21</v>
      </c>
      <c r="B15" s="16">
        <v>9</v>
      </c>
      <c r="C15" s="17">
        <v>2886</v>
      </c>
      <c r="D15" s="18">
        <v>2123</v>
      </c>
      <c r="E15" s="18">
        <v>0</v>
      </c>
      <c r="F15" s="19">
        <v>333</v>
      </c>
      <c r="G15" s="12">
        <f>C15/[1]Гурьевск!$M$10</f>
        <v>0.5761629067678179</v>
      </c>
      <c r="H15" s="13">
        <f t="shared" si="2"/>
        <v>0.7356202356202356</v>
      </c>
      <c r="I15" s="13">
        <f t="shared" si="0"/>
        <v>0</v>
      </c>
      <c r="J15" s="14">
        <f t="shared" si="1"/>
        <v>6.6480335396286686E-2</v>
      </c>
    </row>
    <row r="16" spans="1:11" ht="24" customHeight="1" thickBot="1" x14ac:dyDescent="0.3">
      <c r="A16" s="15" t="s">
        <v>22</v>
      </c>
      <c r="B16" s="16">
        <v>10</v>
      </c>
      <c r="C16" s="20">
        <v>5421</v>
      </c>
      <c r="D16" s="21">
        <v>3085</v>
      </c>
      <c r="E16" s="21">
        <v>0</v>
      </c>
      <c r="F16" s="22">
        <v>0</v>
      </c>
      <c r="G16" s="12">
        <f>C16/I2</f>
        <v>0.63731483658593935</v>
      </c>
      <c r="H16" s="13">
        <f t="shared" si="2"/>
        <v>0.5690831949824755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1948</v>
      </c>
      <c r="D17" s="21">
        <v>1220</v>
      </c>
      <c r="E17" s="21">
        <v>0</v>
      </c>
      <c r="F17" s="22">
        <v>271</v>
      </c>
      <c r="G17" s="12">
        <f>C17/[1]Гурьевск!$M$10</f>
        <v>0.38889998003593529</v>
      </c>
      <c r="H17" s="13">
        <f t="shared" si="2"/>
        <v>0.62628336755646818</v>
      </c>
      <c r="I17" s="13">
        <f t="shared" si="0"/>
        <v>0</v>
      </c>
      <c r="J17" s="14">
        <f t="shared" si="1"/>
        <v>8.5542929292929296E-2</v>
      </c>
    </row>
    <row r="18" spans="1:10" ht="24" customHeight="1" thickBot="1" x14ac:dyDescent="0.3">
      <c r="A18" s="15" t="s">
        <v>24</v>
      </c>
      <c r="B18" s="16">
        <v>12</v>
      </c>
      <c r="C18" s="20">
        <v>3165</v>
      </c>
      <c r="D18" s="21">
        <v>0</v>
      </c>
      <c r="E18" s="21">
        <v>0</v>
      </c>
      <c r="F18" s="22">
        <v>0</v>
      </c>
      <c r="G18" s="12">
        <f>C18/I2</f>
        <v>0.37209028920761816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5341</v>
      </c>
      <c r="D19" s="21">
        <v>0</v>
      </c>
      <c r="E19" s="21">
        <v>0</v>
      </c>
      <c r="F19" s="22">
        <v>36</v>
      </c>
      <c r="G19" s="12">
        <f>C19/I2</f>
        <v>0.62790971079238189</v>
      </c>
      <c r="H19" s="13">
        <f t="shared" si="2"/>
        <v>0</v>
      </c>
      <c r="I19" s="13">
        <f t="shared" si="0"/>
        <v>0</v>
      </c>
      <c r="J19" s="14">
        <f t="shared" si="1"/>
        <v>6.7403108032203706E-3</v>
      </c>
    </row>
    <row r="20" spans="1:10" ht="24" customHeight="1" thickBot="1" x14ac:dyDescent="0.3">
      <c r="A20" s="15" t="s">
        <v>26</v>
      </c>
      <c r="B20" s="16">
        <v>14</v>
      </c>
      <c r="C20" s="20">
        <v>5341</v>
      </c>
      <c r="D20" s="21">
        <v>0</v>
      </c>
      <c r="E20" s="21">
        <v>0</v>
      </c>
      <c r="F20" s="22">
        <v>1134</v>
      </c>
      <c r="G20" s="12">
        <f>C20/I2</f>
        <v>0.62790971079238189</v>
      </c>
      <c r="H20" s="13">
        <f t="shared" si="2"/>
        <v>0</v>
      </c>
      <c r="I20" s="13">
        <f t="shared" si="0"/>
        <v>0</v>
      </c>
      <c r="J20" s="14">
        <f t="shared" si="1"/>
        <v>0.21231979030144169</v>
      </c>
    </row>
    <row r="21" spans="1:10" ht="24" customHeight="1" thickBot="1" x14ac:dyDescent="0.3">
      <c r="A21" s="15" t="s">
        <v>27</v>
      </c>
      <c r="B21" s="16">
        <v>15</v>
      </c>
      <c r="C21" s="20">
        <v>8506</v>
      </c>
      <c r="D21" s="21">
        <v>0</v>
      </c>
      <c r="E21" s="21">
        <v>0</v>
      </c>
      <c r="F21" s="22">
        <v>349</v>
      </c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4.1029861274394543E-2</v>
      </c>
    </row>
    <row r="22" spans="1:10" ht="24" customHeight="1" thickBot="1" x14ac:dyDescent="0.3">
      <c r="A22" s="15" t="s">
        <v>28</v>
      </c>
      <c r="B22" s="16">
        <v>16</v>
      </c>
      <c r="C22" s="20">
        <v>5341</v>
      </c>
      <c r="D22" s="21">
        <v>0</v>
      </c>
      <c r="E22" s="21">
        <v>0</v>
      </c>
      <c r="F22" s="22">
        <v>0</v>
      </c>
      <c r="G22" s="12">
        <f>C22/I2</f>
        <v>0.62790971079238189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3150</v>
      </c>
      <c r="D23" s="21">
        <v>2191</v>
      </c>
      <c r="E23" s="21">
        <v>0</v>
      </c>
      <c r="F23" s="22">
        <v>196</v>
      </c>
      <c r="G23" s="12">
        <f>C23/I2</f>
        <v>0.37032682812132611</v>
      </c>
      <c r="H23" s="13">
        <f t="shared" si="2"/>
        <v>0.69555555555555559</v>
      </c>
      <c r="I23" s="13">
        <f t="shared" si="0"/>
        <v>0</v>
      </c>
      <c r="J23" s="14">
        <f t="shared" si="1"/>
        <v>3.669724770642202E-2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611</v>
      </c>
      <c r="D24" s="21">
        <v>408</v>
      </c>
      <c r="E24" s="21">
        <v>0</v>
      </c>
      <c r="F24" s="22">
        <v>0</v>
      </c>
      <c r="G24" s="12">
        <f>C24/I2</f>
        <v>7.1831648248295327E-2</v>
      </c>
      <c r="H24" s="13">
        <f t="shared" si="2"/>
        <v>0.66775777414075288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8506</v>
      </c>
      <c r="D25" s="21">
        <v>0</v>
      </c>
      <c r="E25" s="21">
        <v>0</v>
      </c>
      <c r="F25" s="22">
        <v>108</v>
      </c>
      <c r="G25" s="12">
        <f>C25/I2</f>
        <v>1</v>
      </c>
      <c r="H25" s="13">
        <f t="shared" si="2"/>
        <v>0</v>
      </c>
      <c r="I25" s="13">
        <f t="shared" si="0"/>
        <v>0</v>
      </c>
      <c r="J25" s="14">
        <f t="shared" si="1"/>
        <v>1.269691982130261E-2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8506</v>
      </c>
      <c r="D26" s="29"/>
      <c r="E26" s="29"/>
      <c r="F26" s="22">
        <v>2822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0.33176581236774044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[1]Гусев!$E$10</f>
        <v>3016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3016</v>
      </c>
      <c r="D7" s="10"/>
      <c r="E7" s="10"/>
      <c r="F7" s="11">
        <v>218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7.2281167108753319E-2</v>
      </c>
    </row>
    <row r="8" spans="1:11" ht="32.25" thickBot="1" x14ac:dyDescent="0.3">
      <c r="A8" s="15" t="s">
        <v>13</v>
      </c>
      <c r="B8" s="16">
        <v>2</v>
      </c>
      <c r="C8" s="17">
        <v>3016</v>
      </c>
      <c r="D8" s="18"/>
      <c r="E8" s="18"/>
      <c r="F8" s="19">
        <v>112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3.7135278514588858E-2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3016</v>
      </c>
      <c r="D9" s="21"/>
      <c r="E9" s="21"/>
      <c r="F9" s="22">
        <v>115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3.8129973474801064E-2</v>
      </c>
    </row>
    <row r="10" spans="1:11" ht="21.75" customHeight="1" thickBot="1" x14ac:dyDescent="0.3">
      <c r="A10" s="15" t="s">
        <v>16</v>
      </c>
      <c r="B10" s="16">
        <v>4</v>
      </c>
      <c r="C10" s="20">
        <v>3016</v>
      </c>
      <c r="D10" s="21"/>
      <c r="E10" s="21"/>
      <c r="F10" s="22">
        <v>120</v>
      </c>
      <c r="G10" s="12">
        <f>C10/I2</f>
        <v>1</v>
      </c>
      <c r="H10" s="13">
        <f t="shared" ref="H10:H26" si="2">D10/C10</f>
        <v>0</v>
      </c>
      <c r="I10" s="13">
        <f t="shared" si="0"/>
        <v>0</v>
      </c>
      <c r="J10" s="14">
        <f t="shared" si="1"/>
        <v>3.9787798408488062E-2</v>
      </c>
    </row>
    <row r="11" spans="1:11" ht="21.75" customHeight="1" thickBot="1" x14ac:dyDescent="0.3">
      <c r="A11" s="15" t="s">
        <v>17</v>
      </c>
      <c r="B11" s="16">
        <v>5</v>
      </c>
      <c r="C11" s="20">
        <v>3016</v>
      </c>
      <c r="D11" s="21"/>
      <c r="E11" s="21"/>
      <c r="F11" s="22">
        <v>92</v>
      </c>
      <c r="G11" s="12">
        <f>C11/I2</f>
        <v>1</v>
      </c>
      <c r="H11" s="13">
        <f t="shared" si="2"/>
        <v>0</v>
      </c>
      <c r="I11" s="13">
        <f t="shared" si="0"/>
        <v>0</v>
      </c>
      <c r="J11" s="14">
        <f t="shared" si="1"/>
        <v>3.0503978779840849E-2</v>
      </c>
    </row>
    <row r="12" spans="1:11" ht="21.75" customHeight="1" thickBot="1" x14ac:dyDescent="0.3">
      <c r="A12" s="15" t="s">
        <v>18</v>
      </c>
      <c r="B12" s="16">
        <v>6</v>
      </c>
      <c r="C12" s="20">
        <v>1320</v>
      </c>
      <c r="D12" s="21"/>
      <c r="E12" s="21"/>
      <c r="F12" s="22">
        <v>61</v>
      </c>
      <c r="G12" s="12">
        <f>C12/I2</f>
        <v>0.43766578249336868</v>
      </c>
      <c r="H12" s="13">
        <f t="shared" si="2"/>
        <v>0</v>
      </c>
      <c r="I12" s="13">
        <f t="shared" si="0"/>
        <v>0</v>
      </c>
      <c r="J12" s="14">
        <f t="shared" si="1"/>
        <v>4.6212121212121211E-2</v>
      </c>
    </row>
    <row r="13" spans="1:11" ht="21.75" customHeight="1" thickBot="1" x14ac:dyDescent="0.3">
      <c r="A13" s="15" t="s">
        <v>19</v>
      </c>
      <c r="B13" s="16">
        <v>7</v>
      </c>
      <c r="C13" s="20">
        <v>1186</v>
      </c>
      <c r="D13" s="21"/>
      <c r="E13" s="21"/>
      <c r="F13" s="22">
        <v>119</v>
      </c>
      <c r="G13" s="12">
        <f>C13/I2</f>
        <v>0.39323607427055701</v>
      </c>
      <c r="H13" s="13">
        <f t="shared" si="2"/>
        <v>0</v>
      </c>
      <c r="I13" s="13">
        <f t="shared" si="0"/>
        <v>0</v>
      </c>
      <c r="J13" s="14">
        <f t="shared" si="1"/>
        <v>0.10033726812816189</v>
      </c>
    </row>
    <row r="14" spans="1:11" ht="21.75" customHeight="1" thickBot="1" x14ac:dyDescent="0.3">
      <c r="A14" s="15" t="s">
        <v>20</v>
      </c>
      <c r="B14" s="16">
        <v>8</v>
      </c>
      <c r="C14" s="20">
        <v>1727</v>
      </c>
      <c r="D14" s="21">
        <v>79</v>
      </c>
      <c r="E14" s="21"/>
      <c r="F14" s="22">
        <v>96</v>
      </c>
      <c r="G14" s="12">
        <f>C14/I2</f>
        <v>0.57261273209549068</v>
      </c>
      <c r="H14" s="13">
        <f t="shared" si="2"/>
        <v>4.5744064852345105E-2</v>
      </c>
      <c r="I14" s="13">
        <f t="shared" si="0"/>
        <v>0</v>
      </c>
      <c r="J14" s="14">
        <f t="shared" si="1"/>
        <v>5.3156146179401995E-2</v>
      </c>
    </row>
    <row r="15" spans="1:11" ht="48" thickBot="1" x14ac:dyDescent="0.3">
      <c r="A15" s="15" t="s">
        <v>21</v>
      </c>
      <c r="B15" s="16">
        <v>9</v>
      </c>
      <c r="C15" s="17">
        <v>1690</v>
      </c>
      <c r="D15" s="18">
        <v>633</v>
      </c>
      <c r="E15" s="18"/>
      <c r="F15" s="19">
        <v>52</v>
      </c>
      <c r="G15" s="12">
        <f>C15/[1]Гусев!$M$10</f>
        <v>0.88066701406982806</v>
      </c>
      <c r="H15" s="13">
        <f t="shared" si="2"/>
        <v>0.37455621301775149</v>
      </c>
      <c r="I15" s="13">
        <f t="shared" si="0"/>
        <v>0</v>
      </c>
      <c r="J15" s="14">
        <f t="shared" si="1"/>
        <v>2.2384847180370211E-2</v>
      </c>
    </row>
    <row r="16" spans="1:11" ht="24" customHeight="1" thickBot="1" x14ac:dyDescent="0.3">
      <c r="A16" s="15" t="s">
        <v>22</v>
      </c>
      <c r="B16" s="16">
        <v>10</v>
      </c>
      <c r="C16" s="20">
        <v>3016</v>
      </c>
      <c r="D16" s="21">
        <v>523</v>
      </c>
      <c r="E16" s="21"/>
      <c r="F16" s="22">
        <v>16</v>
      </c>
      <c r="G16" s="12">
        <f>C16/I2</f>
        <v>1</v>
      </c>
      <c r="H16" s="13">
        <f t="shared" si="2"/>
        <v>0.17340848806366047</v>
      </c>
      <c r="I16" s="13">
        <f t="shared" si="0"/>
        <v>0</v>
      </c>
      <c r="J16" s="14">
        <f t="shared" si="1"/>
        <v>4.521051144391071E-3</v>
      </c>
    </row>
    <row r="17" spans="1:10" ht="24" customHeight="1" thickBot="1" x14ac:dyDescent="0.3">
      <c r="A17" s="15" t="s">
        <v>23</v>
      </c>
      <c r="B17" s="16">
        <v>11</v>
      </c>
      <c r="C17" s="20">
        <v>1020</v>
      </c>
      <c r="D17" s="21">
        <v>375</v>
      </c>
      <c r="E17" s="21"/>
      <c r="F17" s="22">
        <v>39</v>
      </c>
      <c r="G17" s="12">
        <f>C17/[1]Гусев!$M$10</f>
        <v>0.53152683689421576</v>
      </c>
      <c r="H17" s="13">
        <f t="shared" si="2"/>
        <v>0.36764705882352944</v>
      </c>
      <c r="I17" s="13">
        <f t="shared" si="0"/>
        <v>0</v>
      </c>
      <c r="J17" s="14">
        <f t="shared" si="1"/>
        <v>2.7956989247311829E-2</v>
      </c>
    </row>
    <row r="18" spans="1:10" ht="24" customHeight="1" thickBot="1" x14ac:dyDescent="0.3">
      <c r="A18" s="15" t="s">
        <v>24</v>
      </c>
      <c r="B18" s="16">
        <v>12</v>
      </c>
      <c r="C18" s="20">
        <v>2052</v>
      </c>
      <c r="D18" s="21">
        <v>171</v>
      </c>
      <c r="E18" s="21"/>
      <c r="F18" s="22">
        <v>65</v>
      </c>
      <c r="G18" s="12">
        <f>C18/I2</f>
        <v>0.68037135278514593</v>
      </c>
      <c r="H18" s="13">
        <f t="shared" si="2"/>
        <v>8.3333333333333329E-2</v>
      </c>
      <c r="I18" s="13">
        <f t="shared" si="0"/>
        <v>0</v>
      </c>
      <c r="J18" s="14">
        <f t="shared" si="1"/>
        <v>2.9239766081871343E-2</v>
      </c>
    </row>
    <row r="19" spans="1:10" ht="24" customHeight="1" thickBot="1" x14ac:dyDescent="0.3">
      <c r="A19" s="15" t="s">
        <v>25</v>
      </c>
      <c r="B19" s="16">
        <v>13</v>
      </c>
      <c r="C19" s="20">
        <v>964</v>
      </c>
      <c r="D19" s="21">
        <v>171</v>
      </c>
      <c r="E19" s="21"/>
      <c r="F19" s="22">
        <v>68</v>
      </c>
      <c r="G19" s="12">
        <f>C19/I2</f>
        <v>0.31962864721485412</v>
      </c>
      <c r="H19" s="13">
        <f t="shared" si="2"/>
        <v>0.17738589211618258</v>
      </c>
      <c r="I19" s="13">
        <f t="shared" si="0"/>
        <v>0</v>
      </c>
      <c r="J19" s="14">
        <f t="shared" si="1"/>
        <v>5.991189427312775E-2</v>
      </c>
    </row>
    <row r="20" spans="1:10" ht="24" customHeight="1" thickBot="1" x14ac:dyDescent="0.3">
      <c r="A20" s="15" t="s">
        <v>26</v>
      </c>
      <c r="B20" s="16">
        <v>14</v>
      </c>
      <c r="C20" s="20">
        <v>964</v>
      </c>
      <c r="D20" s="21">
        <v>133</v>
      </c>
      <c r="E20" s="21"/>
      <c r="F20" s="22">
        <v>66</v>
      </c>
      <c r="G20" s="12">
        <f>C20/I2</f>
        <v>0.31962864721485412</v>
      </c>
      <c r="H20" s="13">
        <f t="shared" si="2"/>
        <v>0.13796680497925312</v>
      </c>
      <c r="I20" s="13">
        <f t="shared" si="0"/>
        <v>0</v>
      </c>
      <c r="J20" s="14">
        <f t="shared" si="1"/>
        <v>6.01640838650866E-2</v>
      </c>
    </row>
    <row r="21" spans="1:10" ht="24" customHeight="1" thickBot="1" x14ac:dyDescent="0.3">
      <c r="A21" s="15" t="s">
        <v>27</v>
      </c>
      <c r="B21" s="16">
        <v>15</v>
      </c>
      <c r="C21" s="20">
        <v>3016</v>
      </c>
      <c r="D21" s="21">
        <v>233</v>
      </c>
      <c r="E21" s="21"/>
      <c r="F21" s="22">
        <v>78</v>
      </c>
      <c r="G21" s="12">
        <f>C21/I2</f>
        <v>1</v>
      </c>
      <c r="H21" s="13">
        <f t="shared" si="2"/>
        <v>7.725464190981432E-2</v>
      </c>
      <c r="I21" s="13">
        <f t="shared" si="0"/>
        <v>0</v>
      </c>
      <c r="J21" s="14">
        <f t="shared" si="1"/>
        <v>2.4007386888273315E-2</v>
      </c>
    </row>
    <row r="22" spans="1:10" ht="24" customHeight="1" thickBot="1" x14ac:dyDescent="0.3">
      <c r="A22" s="15" t="s">
        <v>28</v>
      </c>
      <c r="B22" s="16">
        <v>16</v>
      </c>
      <c r="C22" s="20">
        <v>1194</v>
      </c>
      <c r="D22" s="21">
        <v>19</v>
      </c>
      <c r="E22" s="21"/>
      <c r="F22" s="22">
        <v>46</v>
      </c>
      <c r="G22" s="12">
        <f>C22/I2</f>
        <v>0.39588859416445621</v>
      </c>
      <c r="H22" s="13">
        <f t="shared" si="2"/>
        <v>1.5912897822445562E-2</v>
      </c>
      <c r="I22" s="13">
        <f t="shared" si="0"/>
        <v>0</v>
      </c>
      <c r="J22" s="14">
        <f t="shared" si="1"/>
        <v>3.7922506183017311E-2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964</v>
      </c>
      <c r="D23" s="21">
        <v>126</v>
      </c>
      <c r="E23" s="21"/>
      <c r="F23" s="22">
        <v>67</v>
      </c>
      <c r="G23" s="12">
        <f>C23/I2</f>
        <v>0.31962864721485412</v>
      </c>
      <c r="H23" s="13">
        <f t="shared" si="2"/>
        <v>0.13070539419087138</v>
      </c>
      <c r="I23" s="13">
        <f t="shared" si="0"/>
        <v>0</v>
      </c>
      <c r="J23" s="14">
        <f t="shared" si="1"/>
        <v>6.1467889908256884E-2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46</v>
      </c>
      <c r="D24" s="21">
        <v>2</v>
      </c>
      <c r="E24" s="21"/>
      <c r="F24" s="22">
        <v>9</v>
      </c>
      <c r="G24" s="12">
        <f>C24/I2</f>
        <v>1.5251989389920425E-2</v>
      </c>
      <c r="H24" s="13">
        <f t="shared" si="2"/>
        <v>4.3478260869565216E-2</v>
      </c>
      <c r="I24" s="13">
        <f t="shared" si="0"/>
        <v>0</v>
      </c>
      <c r="J24" s="14">
        <f t="shared" si="1"/>
        <v>0.1875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1850</v>
      </c>
      <c r="D25" s="21">
        <v>18</v>
      </c>
      <c r="E25" s="21"/>
      <c r="F25" s="22">
        <v>104</v>
      </c>
      <c r="G25" s="12">
        <f>C25/I2</f>
        <v>0.61339522546419101</v>
      </c>
      <c r="H25" s="13">
        <f t="shared" si="2"/>
        <v>9.7297297297297292E-3</v>
      </c>
      <c r="I25" s="13">
        <f t="shared" si="0"/>
        <v>0</v>
      </c>
      <c r="J25" s="14">
        <f t="shared" si="1"/>
        <v>5.5674518201284794E-2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3016</v>
      </c>
      <c r="D26" s="29"/>
      <c r="E26" s="29"/>
      <c r="F26" s="22">
        <v>26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8.6206896551724137E-3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[1]Зеленоградск!$E$10</f>
        <v>4667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4667</v>
      </c>
      <c r="D7" s="10"/>
      <c r="E7" s="10"/>
      <c r="F7" s="11">
        <v>2188</v>
      </c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0.46882365545318194</v>
      </c>
    </row>
    <row r="8" spans="1:11" ht="32.25" thickBot="1" x14ac:dyDescent="0.3">
      <c r="A8" s="15" t="s">
        <v>13</v>
      </c>
      <c r="B8" s="16">
        <v>2</v>
      </c>
      <c r="C8" s="17">
        <v>4667</v>
      </c>
      <c r="D8" s="18"/>
      <c r="E8" s="18"/>
      <c r="F8" s="19">
        <v>937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0.20077137347332333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4667</v>
      </c>
      <c r="D9" s="21"/>
      <c r="E9" s="21"/>
      <c r="F9" s="22">
        <v>846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0.18127276623098351</v>
      </c>
    </row>
    <row r="10" spans="1:11" ht="21.75" customHeight="1" thickBot="1" x14ac:dyDescent="0.3">
      <c r="A10" s="15" t="s">
        <v>16</v>
      </c>
      <c r="B10" s="16">
        <v>4</v>
      </c>
      <c r="C10" s="20">
        <v>2672</v>
      </c>
      <c r="D10" s="21">
        <v>228</v>
      </c>
      <c r="E10" s="21"/>
      <c r="F10" s="22">
        <v>565</v>
      </c>
      <c r="G10" s="12">
        <f>C10/I2</f>
        <v>0.57253053353331906</v>
      </c>
      <c r="H10" s="13">
        <f t="shared" ref="H10:H26" si="2">D10/C10</f>
        <v>8.5329341317365276E-2</v>
      </c>
      <c r="I10" s="13">
        <f t="shared" si="0"/>
        <v>0</v>
      </c>
      <c r="J10" s="14">
        <f t="shared" si="1"/>
        <v>0.19482758620689655</v>
      </c>
    </row>
    <row r="11" spans="1:11" ht="21.75" customHeight="1" thickBot="1" x14ac:dyDescent="0.3">
      <c r="A11" s="15" t="s">
        <v>17</v>
      </c>
      <c r="B11" s="16">
        <v>5</v>
      </c>
      <c r="C11" s="20">
        <v>2672</v>
      </c>
      <c r="D11" s="21">
        <v>228</v>
      </c>
      <c r="E11" s="21"/>
      <c r="F11" s="22">
        <v>272</v>
      </c>
      <c r="G11" s="12">
        <f>C11/I2</f>
        <v>0.57253053353331906</v>
      </c>
      <c r="H11" s="13">
        <f t="shared" si="2"/>
        <v>8.5329341317365276E-2</v>
      </c>
      <c r="I11" s="13">
        <f t="shared" si="0"/>
        <v>0</v>
      </c>
      <c r="J11" s="14">
        <f t="shared" si="1"/>
        <v>9.3793103448275864E-2</v>
      </c>
    </row>
    <row r="12" spans="1:11" ht="21.75" customHeight="1" thickBot="1" x14ac:dyDescent="0.3">
      <c r="A12" s="15" t="s">
        <v>18</v>
      </c>
      <c r="B12" s="16">
        <v>6</v>
      </c>
      <c r="C12" s="20">
        <v>990</v>
      </c>
      <c r="D12" s="21"/>
      <c r="E12" s="21"/>
      <c r="F12" s="22">
        <v>29</v>
      </c>
      <c r="G12" s="12">
        <f>C12/I2</f>
        <v>0.21212770516391685</v>
      </c>
      <c r="H12" s="13">
        <f t="shared" si="2"/>
        <v>0</v>
      </c>
      <c r="I12" s="13">
        <f t="shared" si="0"/>
        <v>0</v>
      </c>
      <c r="J12" s="14">
        <f t="shared" si="1"/>
        <v>2.9292929292929294E-2</v>
      </c>
    </row>
    <row r="13" spans="1:11" ht="21.75" customHeight="1" thickBot="1" x14ac:dyDescent="0.3">
      <c r="A13" s="15" t="s">
        <v>19</v>
      </c>
      <c r="B13" s="16">
        <v>7</v>
      </c>
      <c r="C13" s="20">
        <v>1233</v>
      </c>
      <c r="D13" s="21"/>
      <c r="E13" s="21"/>
      <c r="F13" s="22">
        <v>68</v>
      </c>
      <c r="G13" s="12">
        <f>C13/I2</f>
        <v>0.26419541461324192</v>
      </c>
      <c r="H13" s="13">
        <f t="shared" si="2"/>
        <v>0</v>
      </c>
      <c r="I13" s="13">
        <f t="shared" si="0"/>
        <v>0</v>
      </c>
      <c r="J13" s="14">
        <f t="shared" si="1"/>
        <v>5.5150040551500405E-2</v>
      </c>
    </row>
    <row r="14" spans="1:11" ht="21.75" customHeight="1" thickBot="1" x14ac:dyDescent="0.3">
      <c r="A14" s="15" t="s">
        <v>20</v>
      </c>
      <c r="B14" s="16">
        <v>8</v>
      </c>
      <c r="C14" s="20">
        <v>3106</v>
      </c>
      <c r="D14" s="21">
        <v>376</v>
      </c>
      <c r="E14" s="21"/>
      <c r="F14" s="22">
        <v>436</v>
      </c>
      <c r="G14" s="12">
        <f>C14/I2</f>
        <v>0.66552389115063215</v>
      </c>
      <c r="H14" s="13">
        <f t="shared" si="2"/>
        <v>0.1210560206052801</v>
      </c>
      <c r="I14" s="13">
        <f t="shared" si="0"/>
        <v>0</v>
      </c>
      <c r="J14" s="14">
        <f t="shared" si="1"/>
        <v>0.12521539345203905</v>
      </c>
    </row>
    <row r="15" spans="1:11" ht="48" thickBot="1" x14ac:dyDescent="0.3">
      <c r="A15" s="15" t="s">
        <v>21</v>
      </c>
      <c r="B15" s="16">
        <v>9</v>
      </c>
      <c r="C15" s="17">
        <v>1136</v>
      </c>
      <c r="D15" s="18">
        <v>501</v>
      </c>
      <c r="E15" s="18"/>
      <c r="F15" s="19">
        <v>268</v>
      </c>
      <c r="G15" s="12">
        <f>C15/[1]Зеленоградск!$M$10</f>
        <v>0.50873264666368112</v>
      </c>
      <c r="H15" s="13">
        <f t="shared" si="2"/>
        <v>0.44102112676056338</v>
      </c>
      <c r="I15" s="13">
        <f t="shared" si="0"/>
        <v>0</v>
      </c>
      <c r="J15" s="14">
        <f t="shared" si="1"/>
        <v>0.16371411117898596</v>
      </c>
    </row>
    <row r="16" spans="1:11" ht="24" customHeight="1" thickBot="1" x14ac:dyDescent="0.3">
      <c r="A16" s="15" t="s">
        <v>22</v>
      </c>
      <c r="B16" s="16">
        <v>10</v>
      </c>
      <c r="C16" s="20">
        <v>4667</v>
      </c>
      <c r="D16" s="21">
        <v>417</v>
      </c>
      <c r="E16" s="21"/>
      <c r="F16" s="22">
        <v>19</v>
      </c>
      <c r="G16" s="12">
        <f>C16/I2</f>
        <v>1</v>
      </c>
      <c r="H16" s="13">
        <f t="shared" si="2"/>
        <v>8.9350760659952858E-2</v>
      </c>
      <c r="I16" s="13">
        <f t="shared" si="0"/>
        <v>0</v>
      </c>
      <c r="J16" s="14">
        <f t="shared" si="1"/>
        <v>3.737214791502754E-3</v>
      </c>
    </row>
    <row r="17" spans="1:10" ht="24" customHeight="1" thickBot="1" x14ac:dyDescent="0.3">
      <c r="A17" s="15" t="s">
        <v>23</v>
      </c>
      <c r="B17" s="16">
        <v>11</v>
      </c>
      <c r="C17" s="20">
        <v>729</v>
      </c>
      <c r="D17" s="21">
        <v>220</v>
      </c>
      <c r="E17" s="21"/>
      <c r="F17" s="22">
        <v>272</v>
      </c>
      <c r="G17" s="12">
        <f>C17/[1]Зеленоградск!$M$10</f>
        <v>0.32646663681146437</v>
      </c>
      <c r="H17" s="13">
        <f t="shared" si="2"/>
        <v>0.30178326474622769</v>
      </c>
      <c r="I17" s="13">
        <f t="shared" si="0"/>
        <v>0</v>
      </c>
      <c r="J17" s="14">
        <f t="shared" si="1"/>
        <v>0.28661749209694415</v>
      </c>
    </row>
    <row r="18" spans="1:10" ht="24" customHeight="1" thickBot="1" x14ac:dyDescent="0.3">
      <c r="A18" s="15" t="s">
        <v>24</v>
      </c>
      <c r="B18" s="16">
        <v>12</v>
      </c>
      <c r="C18" s="20">
        <v>2669</v>
      </c>
      <c r="D18" s="21">
        <v>402</v>
      </c>
      <c r="E18" s="21"/>
      <c r="F18" s="22">
        <v>104</v>
      </c>
      <c r="G18" s="12">
        <f>C18/I2</f>
        <v>0.57188772230554963</v>
      </c>
      <c r="H18" s="13">
        <f t="shared" si="2"/>
        <v>0.15061820906706633</v>
      </c>
      <c r="I18" s="13">
        <f t="shared" si="0"/>
        <v>0</v>
      </c>
      <c r="J18" s="14">
        <f t="shared" si="1"/>
        <v>3.3865190491696513E-2</v>
      </c>
    </row>
    <row r="19" spans="1:10" ht="24" customHeight="1" thickBot="1" x14ac:dyDescent="0.3">
      <c r="A19" s="15" t="s">
        <v>25</v>
      </c>
      <c r="B19" s="16">
        <v>13</v>
      </c>
      <c r="C19" s="20">
        <v>1391</v>
      </c>
      <c r="D19" s="21">
        <v>219</v>
      </c>
      <c r="E19" s="21"/>
      <c r="F19" s="22">
        <v>104</v>
      </c>
      <c r="G19" s="12">
        <f>C19/I2</f>
        <v>0.29805013927576601</v>
      </c>
      <c r="H19" s="13">
        <f t="shared" si="2"/>
        <v>0.15744069015097054</v>
      </c>
      <c r="I19" s="13">
        <f t="shared" si="0"/>
        <v>0</v>
      </c>
      <c r="J19" s="14">
        <f t="shared" si="1"/>
        <v>6.4596273291925466E-2</v>
      </c>
    </row>
    <row r="20" spans="1:10" ht="24" customHeight="1" thickBot="1" x14ac:dyDescent="0.3">
      <c r="A20" s="15" t="s">
        <v>26</v>
      </c>
      <c r="B20" s="16">
        <v>14</v>
      </c>
      <c r="C20" s="20">
        <v>1692</v>
      </c>
      <c r="D20" s="21">
        <v>237</v>
      </c>
      <c r="E20" s="21"/>
      <c r="F20" s="22">
        <v>152</v>
      </c>
      <c r="G20" s="12">
        <f>C20/I2</f>
        <v>0.36254553246196702</v>
      </c>
      <c r="H20" s="13">
        <f t="shared" si="2"/>
        <v>0.14007092198581561</v>
      </c>
      <c r="I20" s="13">
        <f t="shared" si="0"/>
        <v>0</v>
      </c>
      <c r="J20" s="14">
        <f t="shared" si="1"/>
        <v>7.8797304302747534E-2</v>
      </c>
    </row>
    <row r="21" spans="1:10" ht="24" customHeight="1" thickBot="1" x14ac:dyDescent="0.3">
      <c r="A21" s="15" t="s">
        <v>27</v>
      </c>
      <c r="B21" s="16">
        <v>15</v>
      </c>
      <c r="C21" s="20">
        <v>4667</v>
      </c>
      <c r="D21" s="21">
        <v>268</v>
      </c>
      <c r="E21" s="21"/>
      <c r="F21" s="22">
        <v>65</v>
      </c>
      <c r="G21" s="12">
        <f>C21/I2</f>
        <v>1</v>
      </c>
      <c r="H21" s="13">
        <f t="shared" si="2"/>
        <v>5.7424469680737091E-2</v>
      </c>
      <c r="I21" s="13">
        <f t="shared" si="0"/>
        <v>0</v>
      </c>
      <c r="J21" s="14">
        <f t="shared" si="1"/>
        <v>1.3171225937183385E-2</v>
      </c>
    </row>
    <row r="22" spans="1:10" ht="24" customHeight="1" thickBot="1" x14ac:dyDescent="0.3">
      <c r="A22" s="15" t="s">
        <v>28</v>
      </c>
      <c r="B22" s="16">
        <v>16</v>
      </c>
      <c r="C22" s="20">
        <v>1424</v>
      </c>
      <c r="D22" s="21">
        <v>129</v>
      </c>
      <c r="E22" s="21"/>
      <c r="F22" s="22">
        <v>9</v>
      </c>
      <c r="G22" s="12">
        <f>C22/I2</f>
        <v>0.30512106278122991</v>
      </c>
      <c r="H22" s="13">
        <f t="shared" si="2"/>
        <v>9.0589887640449437E-2</v>
      </c>
      <c r="I22" s="13">
        <f t="shared" si="0"/>
        <v>0</v>
      </c>
      <c r="J22" s="14">
        <f t="shared" si="1"/>
        <v>5.7952350289761749E-3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980</v>
      </c>
      <c r="D23" s="21">
        <v>115</v>
      </c>
      <c r="E23" s="21"/>
      <c r="F23" s="22">
        <v>253</v>
      </c>
      <c r="G23" s="12">
        <f>C23/I2</f>
        <v>0.20998500107135204</v>
      </c>
      <c r="H23" s="13">
        <f t="shared" si="2"/>
        <v>0.11734693877551021</v>
      </c>
      <c r="I23" s="13">
        <f t="shared" si="0"/>
        <v>0</v>
      </c>
      <c r="J23" s="14">
        <f t="shared" si="1"/>
        <v>0.23105022831050229</v>
      </c>
    </row>
    <row r="24" spans="1:10" s="25" customFormat="1" ht="32.25" thickBot="1" x14ac:dyDescent="0.3">
      <c r="A24" s="23" t="s">
        <v>30</v>
      </c>
      <c r="B24" s="24">
        <v>18</v>
      </c>
      <c r="C24" s="20">
        <v>56</v>
      </c>
      <c r="D24" s="21"/>
      <c r="E24" s="21"/>
      <c r="F24" s="22"/>
      <c r="G24" s="12">
        <f>C24/I2</f>
        <v>1.1999142918362973E-2</v>
      </c>
      <c r="H24" s="13">
        <f t="shared" si="2"/>
        <v>0</v>
      </c>
      <c r="I24" s="13">
        <f t="shared" si="0"/>
        <v>0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1347</v>
      </c>
      <c r="D25" s="21">
        <v>216</v>
      </c>
      <c r="E25" s="21"/>
      <c r="F25" s="22">
        <v>114</v>
      </c>
      <c r="G25" s="12">
        <f>C25/I2</f>
        <v>0.28862224126848085</v>
      </c>
      <c r="H25" s="13">
        <f t="shared" si="2"/>
        <v>0.16035634743875279</v>
      </c>
      <c r="I25" s="13">
        <f t="shared" si="0"/>
        <v>0</v>
      </c>
      <c r="J25" s="14">
        <f t="shared" si="1"/>
        <v>7.293666026871401E-2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4667</v>
      </c>
      <c r="D26" s="29"/>
      <c r="E26" s="29"/>
      <c r="F26" s="22">
        <v>1619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0.34690379258624382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[1]Краснознаменск!$E$10</f>
        <v>1639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1639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1639</v>
      </c>
      <c r="D8" s="18"/>
      <c r="E8" s="18"/>
      <c r="F8" s="19">
        <v>42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2.5625381330079317E-2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1639</v>
      </c>
      <c r="D9" s="21"/>
      <c r="E9" s="21"/>
      <c r="F9" s="22">
        <v>13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7.9316656497864547E-3</v>
      </c>
    </row>
    <row r="10" spans="1:11" ht="21.75" customHeight="1" thickBot="1" x14ac:dyDescent="0.3">
      <c r="A10" s="15" t="s">
        <v>16</v>
      </c>
      <c r="B10" s="16">
        <v>4</v>
      </c>
      <c r="C10" s="20">
        <v>1001</v>
      </c>
      <c r="D10" s="21">
        <v>3</v>
      </c>
      <c r="E10" s="21"/>
      <c r="F10" s="22">
        <v>62</v>
      </c>
      <c r="G10" s="12">
        <f>C10/I2</f>
        <v>0.61073825503355705</v>
      </c>
      <c r="H10" s="13">
        <f t="shared" ref="H10:H26" si="2">D10/C10</f>
        <v>2.997002997002997E-3</v>
      </c>
      <c r="I10" s="13">
        <f t="shared" si="0"/>
        <v>0</v>
      </c>
      <c r="J10" s="14">
        <f t="shared" si="1"/>
        <v>6.1752988047808766E-2</v>
      </c>
    </row>
    <row r="11" spans="1:11" ht="21.75" customHeight="1" thickBot="1" x14ac:dyDescent="0.3">
      <c r="A11" s="15" t="s">
        <v>17</v>
      </c>
      <c r="B11" s="16">
        <v>5</v>
      </c>
      <c r="C11" s="20">
        <v>1088</v>
      </c>
      <c r="D11" s="21">
        <v>6</v>
      </c>
      <c r="E11" s="21"/>
      <c r="F11" s="22">
        <v>9</v>
      </c>
      <c r="G11" s="12">
        <f>C11/I2</f>
        <v>0.66381940207443568</v>
      </c>
      <c r="H11" s="13">
        <f t="shared" si="2"/>
        <v>5.5147058823529415E-3</v>
      </c>
      <c r="I11" s="13">
        <f t="shared" si="0"/>
        <v>0</v>
      </c>
      <c r="J11" s="14">
        <f t="shared" si="1"/>
        <v>8.2266910420475316E-3</v>
      </c>
    </row>
    <row r="12" spans="1:11" ht="21.75" customHeight="1" thickBot="1" x14ac:dyDescent="0.3">
      <c r="A12" s="15" t="s">
        <v>18</v>
      </c>
      <c r="B12" s="16">
        <v>6</v>
      </c>
      <c r="C12" s="20">
        <v>632</v>
      </c>
      <c r="D12" s="21"/>
      <c r="E12" s="21"/>
      <c r="F12" s="22"/>
      <c r="G12" s="12">
        <f>C12/I2</f>
        <v>0.38560097620500305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704</v>
      </c>
      <c r="D13" s="21"/>
      <c r="E13" s="21"/>
      <c r="F13" s="22"/>
      <c r="G13" s="12">
        <f>C13/I2</f>
        <v>0.42953020134228187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963</v>
      </c>
      <c r="D14" s="21">
        <v>72</v>
      </c>
      <c r="E14" s="21">
        <v>9</v>
      </c>
      <c r="F14" s="22">
        <v>4</v>
      </c>
      <c r="G14" s="12">
        <f>C14/I2</f>
        <v>0.58755338621110431</v>
      </c>
      <c r="H14" s="13">
        <f t="shared" si="2"/>
        <v>7.476635514018691E-2</v>
      </c>
      <c r="I14" s="13">
        <f t="shared" si="0"/>
        <v>9.3457943925233638E-3</v>
      </c>
      <c r="J14" s="14">
        <f t="shared" si="1"/>
        <v>3.8647342995169081E-3</v>
      </c>
    </row>
    <row r="15" spans="1:11" ht="48" thickBot="1" x14ac:dyDescent="0.3">
      <c r="A15" s="15" t="s">
        <v>21</v>
      </c>
      <c r="B15" s="16">
        <v>9</v>
      </c>
      <c r="C15" s="17">
        <v>289</v>
      </c>
      <c r="D15" s="18">
        <v>177</v>
      </c>
      <c r="E15" s="18">
        <v>261</v>
      </c>
      <c r="F15" s="19">
        <v>9</v>
      </c>
      <c r="G15" s="12">
        <f>C15/[1]Краснознаменск!$M$10</f>
        <v>0.33643771827706637</v>
      </c>
      <c r="H15" s="13">
        <f t="shared" si="2"/>
        <v>0.61245674740484424</v>
      </c>
      <c r="I15" s="13">
        <f t="shared" si="0"/>
        <v>0.90311418685121103</v>
      </c>
      <c r="J15" s="14">
        <f t="shared" si="1"/>
        <v>1.9313304721030045E-2</v>
      </c>
    </row>
    <row r="16" spans="1:11" ht="24" customHeight="1" thickBot="1" x14ac:dyDescent="0.3">
      <c r="A16" s="15" t="s">
        <v>22</v>
      </c>
      <c r="B16" s="16">
        <v>10</v>
      </c>
      <c r="C16" s="20">
        <v>541</v>
      </c>
      <c r="D16" s="21">
        <v>1095</v>
      </c>
      <c r="E16" s="21">
        <v>3</v>
      </c>
      <c r="F16" s="22">
        <v>1</v>
      </c>
      <c r="G16" s="12">
        <f>C16/I2</f>
        <v>0.33007931665649787</v>
      </c>
      <c r="H16" s="13">
        <f t="shared" si="2"/>
        <v>2.0240295748613679</v>
      </c>
      <c r="I16" s="13">
        <f t="shared" si="0"/>
        <v>5.5452865064695009E-3</v>
      </c>
      <c r="J16" s="14">
        <f t="shared" si="1"/>
        <v>6.1124694376528117E-4</v>
      </c>
    </row>
    <row r="17" spans="1:10" ht="24" customHeight="1" thickBot="1" x14ac:dyDescent="0.3">
      <c r="A17" s="15" t="s">
        <v>23</v>
      </c>
      <c r="B17" s="16">
        <v>11</v>
      </c>
      <c r="C17" s="20">
        <v>368</v>
      </c>
      <c r="D17" s="21">
        <v>116</v>
      </c>
      <c r="E17" s="21">
        <v>25</v>
      </c>
      <c r="F17" s="22"/>
      <c r="G17" s="12">
        <f>C17/[1]Краснознаменск!$M$10</f>
        <v>0.42840512223515714</v>
      </c>
      <c r="H17" s="13">
        <f t="shared" si="2"/>
        <v>0.31521739130434784</v>
      </c>
      <c r="I17" s="13">
        <f t="shared" si="0"/>
        <v>6.7934782608695649E-2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1075</v>
      </c>
      <c r="D18" s="21">
        <v>18</v>
      </c>
      <c r="E18" s="21"/>
      <c r="F18" s="22">
        <v>4</v>
      </c>
      <c r="G18" s="12">
        <f>C18/I2</f>
        <v>0.65588773642464915</v>
      </c>
      <c r="H18" s="13">
        <f t="shared" si="2"/>
        <v>1.6744186046511629E-2</v>
      </c>
      <c r="I18" s="13">
        <f t="shared" si="0"/>
        <v>0</v>
      </c>
      <c r="J18" s="14">
        <f t="shared" si="1"/>
        <v>3.6596523330283625E-3</v>
      </c>
    </row>
    <row r="19" spans="1:10" ht="24" customHeight="1" thickBot="1" x14ac:dyDescent="0.3">
      <c r="A19" s="15" t="s">
        <v>25</v>
      </c>
      <c r="B19" s="16">
        <v>13</v>
      </c>
      <c r="C19" s="20">
        <v>541</v>
      </c>
      <c r="D19" s="21">
        <v>4</v>
      </c>
      <c r="E19" s="21"/>
      <c r="F19" s="22">
        <v>9</v>
      </c>
      <c r="G19" s="12">
        <f>C19/I2</f>
        <v>0.33007931665649787</v>
      </c>
      <c r="H19" s="13">
        <f t="shared" si="2"/>
        <v>7.3937153419593345E-3</v>
      </c>
      <c r="I19" s="13">
        <f t="shared" si="0"/>
        <v>0</v>
      </c>
      <c r="J19" s="14">
        <f t="shared" si="1"/>
        <v>1.6513761467889909E-2</v>
      </c>
    </row>
    <row r="20" spans="1:10" ht="24" customHeight="1" thickBot="1" x14ac:dyDescent="0.3">
      <c r="A20" s="15" t="s">
        <v>26</v>
      </c>
      <c r="B20" s="16">
        <v>14</v>
      </c>
      <c r="C20" s="20">
        <v>541</v>
      </c>
      <c r="D20" s="21">
        <v>4</v>
      </c>
      <c r="E20" s="21"/>
      <c r="F20" s="22"/>
      <c r="G20" s="12">
        <f>C20/I2</f>
        <v>0.33007931665649787</v>
      </c>
      <c r="H20" s="13">
        <f t="shared" si="2"/>
        <v>7.3937153419593345E-3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1619</v>
      </c>
      <c r="D21" s="21">
        <v>20</v>
      </c>
      <c r="E21" s="21"/>
      <c r="F21" s="22">
        <v>17</v>
      </c>
      <c r="G21" s="12">
        <f>C21/I2</f>
        <v>0.98779743746186699</v>
      </c>
      <c r="H21" s="13">
        <f t="shared" si="2"/>
        <v>1.2353304508956145E-2</v>
      </c>
      <c r="I21" s="13">
        <f t="shared" si="0"/>
        <v>0</v>
      </c>
      <c r="J21" s="14">
        <f t="shared" si="1"/>
        <v>1.0372178157413058E-2</v>
      </c>
    </row>
    <row r="22" spans="1:10" ht="24" customHeight="1" thickBot="1" x14ac:dyDescent="0.3">
      <c r="A22" s="15" t="s">
        <v>28</v>
      </c>
      <c r="B22" s="16">
        <v>16</v>
      </c>
      <c r="C22" s="20">
        <v>652</v>
      </c>
      <c r="D22" s="21"/>
      <c r="E22" s="21">
        <v>56</v>
      </c>
      <c r="F22" s="22"/>
      <c r="G22" s="12">
        <f>C22/I2</f>
        <v>0.39780353874313606</v>
      </c>
      <c r="H22" s="13">
        <f t="shared" si="2"/>
        <v>0</v>
      </c>
      <c r="I22" s="13">
        <f t="shared" si="0"/>
        <v>8.5889570552147243E-2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442</v>
      </c>
      <c r="D23" s="21">
        <v>42</v>
      </c>
      <c r="E23" s="21">
        <v>61</v>
      </c>
      <c r="F23" s="22">
        <v>4</v>
      </c>
      <c r="G23" s="12">
        <f>C23/I2</f>
        <v>0.26967663209273945</v>
      </c>
      <c r="H23" s="13">
        <f t="shared" si="2"/>
        <v>9.5022624434389136E-2</v>
      </c>
      <c r="I23" s="13">
        <f t="shared" si="0"/>
        <v>0.13800904977375567</v>
      </c>
      <c r="J23" s="14">
        <f t="shared" si="1"/>
        <v>8.2644628099173556E-3</v>
      </c>
    </row>
    <row r="24" spans="1:10" s="25" customFormat="1" ht="32.25" thickBot="1" x14ac:dyDescent="0.3">
      <c r="A24" s="23" t="s">
        <v>30</v>
      </c>
      <c r="B24" s="24">
        <v>18</v>
      </c>
      <c r="C24" s="20">
        <v>19</v>
      </c>
      <c r="D24" s="21"/>
      <c r="E24" s="21">
        <v>10</v>
      </c>
      <c r="F24" s="22"/>
      <c r="G24" s="12">
        <f>C24/I2</f>
        <v>1.1592434411226357E-2</v>
      </c>
      <c r="H24" s="13">
        <f t="shared" si="2"/>
        <v>0</v>
      </c>
      <c r="I24" s="13">
        <f t="shared" si="0"/>
        <v>0.52631578947368418</v>
      </c>
      <c r="J24" s="14">
        <f t="shared" si="1"/>
        <v>0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1086</v>
      </c>
      <c r="D25" s="21"/>
      <c r="E25" s="21"/>
      <c r="F25" s="22">
        <v>1</v>
      </c>
      <c r="G25" s="12">
        <f>C25/I2</f>
        <v>0.66259914582062229</v>
      </c>
      <c r="H25" s="13">
        <f t="shared" si="2"/>
        <v>0</v>
      </c>
      <c r="I25" s="13">
        <f t="shared" si="0"/>
        <v>0</v>
      </c>
      <c r="J25" s="14">
        <f t="shared" si="1"/>
        <v>9.2081031307550648E-4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1639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tabColor rgb="FFFF0000"/>
  </sheetPr>
  <dimension ref="A1:K29"/>
  <sheetViews>
    <sheetView workbookViewId="0">
      <selection activeCell="C7" sqref="C7:F26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[1]Ладушкин!$E$10</f>
        <v>970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970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970</v>
      </c>
      <c r="D8" s="18"/>
      <c r="E8" s="18"/>
      <c r="F8" s="19"/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0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970</v>
      </c>
      <c r="D9" s="21"/>
      <c r="E9" s="21"/>
      <c r="F9" s="22"/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0</v>
      </c>
    </row>
    <row r="10" spans="1:11" ht="21.75" customHeight="1" thickBot="1" x14ac:dyDescent="0.3">
      <c r="A10" s="15" t="s">
        <v>16</v>
      </c>
      <c r="B10" s="16">
        <v>4</v>
      </c>
      <c r="C10" s="20">
        <v>704</v>
      </c>
      <c r="D10" s="21"/>
      <c r="E10" s="21"/>
      <c r="F10" s="22"/>
      <c r="G10" s="12">
        <f>C10/I2</f>
        <v>0.72577319587628863</v>
      </c>
      <c r="H10" s="13">
        <f t="shared" ref="H10:H26" si="2">D10/C10</f>
        <v>0</v>
      </c>
      <c r="I10" s="13">
        <f t="shared" si="0"/>
        <v>0</v>
      </c>
      <c r="J10" s="14">
        <f t="shared" si="1"/>
        <v>0</v>
      </c>
    </row>
    <row r="11" spans="1:11" ht="21.75" customHeight="1" thickBot="1" x14ac:dyDescent="0.3">
      <c r="A11" s="15" t="s">
        <v>17</v>
      </c>
      <c r="B11" s="16">
        <v>5</v>
      </c>
      <c r="C11" s="20">
        <v>666</v>
      </c>
      <c r="D11" s="21"/>
      <c r="E11" s="21"/>
      <c r="F11" s="22"/>
      <c r="G11" s="12">
        <f>C11/I2</f>
        <v>0.6865979381443299</v>
      </c>
      <c r="H11" s="13">
        <f t="shared" si="2"/>
        <v>0</v>
      </c>
      <c r="I11" s="13">
        <f t="shared" si="0"/>
        <v>0</v>
      </c>
      <c r="J11" s="14">
        <f t="shared" si="1"/>
        <v>0</v>
      </c>
    </row>
    <row r="12" spans="1:11" ht="21.75" customHeight="1" thickBot="1" x14ac:dyDescent="0.3">
      <c r="A12" s="15" t="s">
        <v>18</v>
      </c>
      <c r="B12" s="16">
        <v>6</v>
      </c>
      <c r="C12" s="20">
        <v>357</v>
      </c>
      <c r="D12" s="21"/>
      <c r="E12" s="21"/>
      <c r="F12" s="22"/>
      <c r="G12" s="12">
        <f>C12/I2</f>
        <v>0.36804123711340209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539</v>
      </c>
      <c r="D13" s="21"/>
      <c r="E13" s="21"/>
      <c r="F13" s="22"/>
      <c r="G13" s="12">
        <f>C13/I2</f>
        <v>0.55567010309278353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483</v>
      </c>
      <c r="D14" s="21">
        <v>14</v>
      </c>
      <c r="E14" s="21"/>
      <c r="F14" s="22"/>
      <c r="G14" s="12">
        <f>C14/I2</f>
        <v>0.49793814432989691</v>
      </c>
      <c r="H14" s="13">
        <f t="shared" si="2"/>
        <v>2.8985507246376812E-2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258</v>
      </c>
      <c r="D15" s="18">
        <v>46</v>
      </c>
      <c r="E15" s="18"/>
      <c r="F15" s="19"/>
      <c r="G15" s="12">
        <f>C15/[1]Ладушкин!$M$10</f>
        <v>0.48771266540642721</v>
      </c>
      <c r="H15" s="13">
        <f t="shared" si="2"/>
        <v>0.17829457364341086</v>
      </c>
      <c r="I15" s="13">
        <f t="shared" si="0"/>
        <v>0</v>
      </c>
      <c r="J15" s="14">
        <f t="shared" si="1"/>
        <v>0</v>
      </c>
    </row>
    <row r="16" spans="1:11" ht="24" customHeight="1" thickBot="1" x14ac:dyDescent="0.3">
      <c r="A16" s="15" t="s">
        <v>22</v>
      </c>
      <c r="B16" s="16">
        <v>10</v>
      </c>
      <c r="C16" s="20">
        <v>922</v>
      </c>
      <c r="D16" s="21">
        <v>124</v>
      </c>
      <c r="E16" s="21"/>
      <c r="F16" s="22"/>
      <c r="G16" s="12">
        <f>C16/I2</f>
        <v>0.95051546391752573</v>
      </c>
      <c r="H16" s="13">
        <f t="shared" si="2"/>
        <v>0.13449023861171366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>
        <v>72</v>
      </c>
      <c r="D17" s="21">
        <v>13</v>
      </c>
      <c r="E17" s="21"/>
      <c r="F17" s="22"/>
      <c r="G17" s="12">
        <f>C17/[1]Ладушкин!$M$10</f>
        <v>0.13610586011342155</v>
      </c>
      <c r="H17" s="13">
        <f t="shared" si="2"/>
        <v>0.18055555555555555</v>
      </c>
      <c r="I17" s="13">
        <f t="shared" si="0"/>
        <v>0</v>
      </c>
      <c r="J17" s="14">
        <f t="shared" si="1"/>
        <v>0</v>
      </c>
    </row>
    <row r="18" spans="1:10" ht="24" customHeight="1" thickBot="1" x14ac:dyDescent="0.3">
      <c r="A18" s="15" t="s">
        <v>24</v>
      </c>
      <c r="B18" s="16">
        <v>12</v>
      </c>
      <c r="C18" s="20">
        <v>673</v>
      </c>
      <c r="D18" s="21"/>
      <c r="E18" s="21"/>
      <c r="F18" s="22"/>
      <c r="G18" s="12">
        <f>C18/I2</f>
        <v>0.6938144329896907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291</v>
      </c>
      <c r="D19" s="21"/>
      <c r="E19" s="21"/>
      <c r="F19" s="22"/>
      <c r="G19" s="12">
        <f>C19/I2</f>
        <v>0.3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257</v>
      </c>
      <c r="D20" s="21">
        <v>8</v>
      </c>
      <c r="E20" s="21"/>
      <c r="F20" s="22"/>
      <c r="G20" s="12">
        <f>C20/I2</f>
        <v>0.26494845360824743</v>
      </c>
      <c r="H20" s="13">
        <f t="shared" si="2"/>
        <v>3.1128404669260701E-2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902</v>
      </c>
      <c r="D21" s="21"/>
      <c r="E21" s="21"/>
      <c r="F21" s="22"/>
      <c r="G21" s="12">
        <f>C21/I2</f>
        <v>0.92989690721649487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307</v>
      </c>
      <c r="D22" s="21"/>
      <c r="E22" s="21"/>
      <c r="F22" s="22"/>
      <c r="G22" s="12">
        <f>C22/I2</f>
        <v>0.31649484536082473</v>
      </c>
      <c r="H22" s="13">
        <f t="shared" si="2"/>
        <v>0</v>
      </c>
      <c r="I22" s="13">
        <f t="shared" si="0"/>
        <v>0</v>
      </c>
      <c r="J22" s="14">
        <f t="shared" si="1"/>
        <v>0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190</v>
      </c>
      <c r="D23" s="21">
        <v>15</v>
      </c>
      <c r="E23" s="21"/>
      <c r="F23" s="22">
        <v>5</v>
      </c>
      <c r="G23" s="12">
        <f>C23/I2</f>
        <v>0.19587628865979381</v>
      </c>
      <c r="H23" s="13">
        <f t="shared" si="2"/>
        <v>7.8947368421052627E-2</v>
      </c>
      <c r="I23" s="13">
        <f t="shared" si="0"/>
        <v>0</v>
      </c>
      <c r="J23" s="14">
        <f t="shared" si="1"/>
        <v>2.4390243902439025E-2</v>
      </c>
    </row>
    <row r="24" spans="1:10" s="25" customFormat="1" ht="32.25" thickBot="1" x14ac:dyDescent="0.3">
      <c r="A24" s="23" t="s">
        <v>30</v>
      </c>
      <c r="B24" s="24">
        <v>18</v>
      </c>
      <c r="C24" s="20">
        <v>0</v>
      </c>
      <c r="D24" s="21"/>
      <c r="E24" s="21"/>
      <c r="F24" s="22"/>
      <c r="G24" s="12">
        <f>C24/I2</f>
        <v>0</v>
      </c>
      <c r="H24" s="13" t="e">
        <f t="shared" si="2"/>
        <v>#DIV/0!</v>
      </c>
      <c r="I24" s="13" t="e">
        <f t="shared" si="0"/>
        <v>#DIV/0!</v>
      </c>
      <c r="J24" s="14" t="e">
        <f t="shared" si="1"/>
        <v>#DIV/0!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496</v>
      </c>
      <c r="D25" s="21"/>
      <c r="E25" s="21"/>
      <c r="F25" s="22"/>
      <c r="G25" s="12">
        <f>C25/I2</f>
        <v>0.51134020618556697</v>
      </c>
      <c r="H25" s="13">
        <f t="shared" si="2"/>
        <v>0</v>
      </c>
      <c r="I25" s="13">
        <f t="shared" si="0"/>
        <v>0</v>
      </c>
      <c r="J25" s="14">
        <f t="shared" si="1"/>
        <v>0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970</v>
      </c>
      <c r="D26" s="29"/>
      <c r="E26" s="29"/>
      <c r="F26" s="22"/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0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9">
    <tabColor rgb="FFFF0000"/>
  </sheetPr>
  <dimension ref="A1:K29"/>
  <sheetViews>
    <sheetView topLeftCell="A4" workbookViewId="0">
      <selection activeCell="C22" sqref="C22"/>
    </sheetView>
  </sheetViews>
  <sheetFormatPr defaultRowHeight="15" x14ac:dyDescent="0.25"/>
  <cols>
    <col min="1" max="1" width="75.7109375" customWidth="1"/>
    <col min="3" max="6" width="20" customWidth="1"/>
    <col min="7" max="7" width="10.7109375" style="25" customWidth="1"/>
    <col min="8" max="8" width="11.7109375" style="25" customWidth="1"/>
    <col min="9" max="9" width="10.85546875" style="25" customWidth="1"/>
    <col min="10" max="10" width="12.140625" style="25" customWidth="1"/>
  </cols>
  <sheetData>
    <row r="1" spans="1:11" ht="44.25" customHeight="1" x14ac:dyDescent="0.3">
      <c r="A1" s="33" t="s">
        <v>0</v>
      </c>
      <c r="B1" s="33"/>
      <c r="C1" s="33"/>
      <c r="D1" s="33"/>
      <c r="E1" s="33"/>
      <c r="F1" s="33"/>
      <c r="G1" s="34" t="s">
        <v>1</v>
      </c>
      <c r="H1" s="35"/>
      <c r="I1" s="35"/>
      <c r="J1" s="35"/>
    </row>
    <row r="2" spans="1:11" ht="16.5" thickBot="1" x14ac:dyDescent="0.3">
      <c r="A2" s="1" t="s">
        <v>2</v>
      </c>
      <c r="G2" s="36" t="s">
        <v>3</v>
      </c>
      <c r="H2" s="36"/>
      <c r="I2" s="2">
        <f>[1]Мамоново!$E$10</f>
        <v>1571</v>
      </c>
      <c r="J2" s="3"/>
    </row>
    <row r="3" spans="1:11" ht="16.5" thickBot="1" x14ac:dyDescent="0.3">
      <c r="A3" s="37" t="s">
        <v>4</v>
      </c>
      <c r="B3" s="37" t="s">
        <v>5</v>
      </c>
      <c r="C3" s="40" t="s">
        <v>6</v>
      </c>
      <c r="D3" s="41"/>
      <c r="E3" s="42"/>
      <c r="F3" s="37" t="s">
        <v>7</v>
      </c>
      <c r="G3" s="43" t="s">
        <v>6</v>
      </c>
      <c r="H3" s="44"/>
      <c r="I3" s="45"/>
      <c r="J3" s="46" t="s">
        <v>7</v>
      </c>
    </row>
    <row r="4" spans="1:11" x14ac:dyDescent="0.25">
      <c r="A4" s="38"/>
      <c r="B4" s="38"/>
      <c r="C4" s="37" t="s">
        <v>8</v>
      </c>
      <c r="D4" s="37" t="s">
        <v>9</v>
      </c>
      <c r="E4" s="37" t="s">
        <v>10</v>
      </c>
      <c r="F4" s="38"/>
      <c r="G4" s="46" t="s">
        <v>8</v>
      </c>
      <c r="H4" s="46" t="s">
        <v>11</v>
      </c>
      <c r="I4" s="46" t="s">
        <v>10</v>
      </c>
      <c r="J4" s="47"/>
    </row>
    <row r="5" spans="1:11" ht="69.75" customHeight="1" thickBot="1" x14ac:dyDescent="0.3">
      <c r="A5" s="39"/>
      <c r="B5" s="39"/>
      <c r="C5" s="39"/>
      <c r="D5" s="39"/>
      <c r="E5" s="39"/>
      <c r="F5" s="39"/>
      <c r="G5" s="48"/>
      <c r="H5" s="48"/>
      <c r="I5" s="48"/>
      <c r="J5" s="48"/>
    </row>
    <row r="6" spans="1:11" ht="16.5" thickBot="1" x14ac:dyDescent="0.3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>
        <v>7</v>
      </c>
      <c r="H6" s="6">
        <v>8</v>
      </c>
      <c r="I6" s="6">
        <v>9</v>
      </c>
      <c r="J6" s="6">
        <v>10</v>
      </c>
    </row>
    <row r="7" spans="1:11" ht="48" thickBot="1" x14ac:dyDescent="0.3">
      <c r="A7" s="7" t="s">
        <v>12</v>
      </c>
      <c r="B7" s="8">
        <v>1</v>
      </c>
      <c r="C7" s="9">
        <v>1571</v>
      </c>
      <c r="D7" s="10"/>
      <c r="E7" s="10"/>
      <c r="F7" s="11"/>
      <c r="G7" s="12">
        <f>C7/I2</f>
        <v>1</v>
      </c>
      <c r="H7" s="13">
        <f>D7/C7</f>
        <v>0</v>
      </c>
      <c r="I7" s="13">
        <f>E7/C7</f>
        <v>0</v>
      </c>
      <c r="J7" s="14">
        <f>F7/(C7+D7)</f>
        <v>0</v>
      </c>
    </row>
    <row r="8" spans="1:11" ht="32.25" thickBot="1" x14ac:dyDescent="0.3">
      <c r="A8" s="15" t="s">
        <v>13</v>
      </c>
      <c r="B8" s="16">
        <v>2</v>
      </c>
      <c r="C8" s="17">
        <v>1571</v>
      </c>
      <c r="D8" s="18"/>
      <c r="E8" s="18"/>
      <c r="F8" s="19">
        <v>6</v>
      </c>
      <c r="G8" s="12">
        <f>C8/I2</f>
        <v>1</v>
      </c>
      <c r="H8" s="13">
        <f>D8/C8</f>
        <v>0</v>
      </c>
      <c r="I8" s="13">
        <f t="shared" ref="I8:I26" si="0">E8/C8</f>
        <v>0</v>
      </c>
      <c r="J8" s="14">
        <f>F8/(C8+D8)</f>
        <v>3.8192234245703373E-3</v>
      </c>
      <c r="K8" t="s">
        <v>14</v>
      </c>
    </row>
    <row r="9" spans="1:11" ht="21.75" customHeight="1" thickBot="1" x14ac:dyDescent="0.3">
      <c r="A9" s="15" t="s">
        <v>15</v>
      </c>
      <c r="B9" s="16">
        <v>3</v>
      </c>
      <c r="C9" s="20">
        <v>1571</v>
      </c>
      <c r="D9" s="21"/>
      <c r="E9" s="21"/>
      <c r="F9" s="22">
        <v>3</v>
      </c>
      <c r="G9" s="12">
        <f>C9/I2</f>
        <v>1</v>
      </c>
      <c r="H9" s="13">
        <f>D9/C9</f>
        <v>0</v>
      </c>
      <c r="I9" s="13">
        <f t="shared" si="0"/>
        <v>0</v>
      </c>
      <c r="J9" s="14">
        <f t="shared" ref="J9:J26" si="1">F9/(C9+D9)</f>
        <v>1.9096117122851686E-3</v>
      </c>
    </row>
    <row r="10" spans="1:11" ht="21.75" customHeight="1" thickBot="1" x14ac:dyDescent="0.3">
      <c r="A10" s="15" t="s">
        <v>16</v>
      </c>
      <c r="B10" s="16">
        <v>4</v>
      </c>
      <c r="C10" s="20">
        <v>1108</v>
      </c>
      <c r="D10" s="21"/>
      <c r="E10" s="21"/>
      <c r="F10" s="22">
        <v>52</v>
      </c>
      <c r="G10" s="12">
        <f>C10/I2</f>
        <v>0.70528325907065559</v>
      </c>
      <c r="H10" s="13">
        <f t="shared" ref="H10:H26" si="2">D10/C10</f>
        <v>0</v>
      </c>
      <c r="I10" s="13">
        <f t="shared" si="0"/>
        <v>0</v>
      </c>
      <c r="J10" s="14">
        <f t="shared" si="1"/>
        <v>4.6931407942238268E-2</v>
      </c>
    </row>
    <row r="11" spans="1:11" ht="21.75" customHeight="1" thickBot="1" x14ac:dyDescent="0.3">
      <c r="A11" s="15" t="s">
        <v>17</v>
      </c>
      <c r="B11" s="16">
        <v>5</v>
      </c>
      <c r="C11" s="20">
        <v>1108</v>
      </c>
      <c r="D11" s="21"/>
      <c r="E11" s="21"/>
      <c r="F11" s="22">
        <v>19</v>
      </c>
      <c r="G11" s="12">
        <f>C11/I2</f>
        <v>0.70528325907065559</v>
      </c>
      <c r="H11" s="13">
        <f t="shared" si="2"/>
        <v>0</v>
      </c>
      <c r="I11" s="13">
        <f t="shared" si="0"/>
        <v>0</v>
      </c>
      <c r="J11" s="14">
        <f t="shared" si="1"/>
        <v>1.7148014440433214E-2</v>
      </c>
    </row>
    <row r="12" spans="1:11" ht="21.75" customHeight="1" thickBot="1" x14ac:dyDescent="0.3">
      <c r="A12" s="15" t="s">
        <v>18</v>
      </c>
      <c r="B12" s="16">
        <v>6</v>
      </c>
      <c r="C12" s="20">
        <v>1223</v>
      </c>
      <c r="D12" s="21"/>
      <c r="E12" s="21"/>
      <c r="F12" s="22"/>
      <c r="G12" s="12">
        <f>C12/I2</f>
        <v>0.77848504137492047</v>
      </c>
      <c r="H12" s="13">
        <f t="shared" si="2"/>
        <v>0</v>
      </c>
      <c r="I12" s="13">
        <f t="shared" si="0"/>
        <v>0</v>
      </c>
      <c r="J12" s="14">
        <f t="shared" si="1"/>
        <v>0</v>
      </c>
    </row>
    <row r="13" spans="1:11" ht="21.75" customHeight="1" thickBot="1" x14ac:dyDescent="0.3">
      <c r="A13" s="15" t="s">
        <v>19</v>
      </c>
      <c r="B13" s="16">
        <v>7</v>
      </c>
      <c r="C13" s="20">
        <v>600</v>
      </c>
      <c r="D13" s="21"/>
      <c r="E13" s="21"/>
      <c r="F13" s="22"/>
      <c r="G13" s="12">
        <f>C13/I2</f>
        <v>0.38192234245703371</v>
      </c>
      <c r="H13" s="13">
        <f t="shared" si="2"/>
        <v>0</v>
      </c>
      <c r="I13" s="13">
        <f t="shared" si="0"/>
        <v>0</v>
      </c>
      <c r="J13" s="14">
        <f t="shared" si="1"/>
        <v>0</v>
      </c>
    </row>
    <row r="14" spans="1:11" ht="21.75" customHeight="1" thickBot="1" x14ac:dyDescent="0.3">
      <c r="A14" s="15" t="s">
        <v>20</v>
      </c>
      <c r="B14" s="16">
        <v>8</v>
      </c>
      <c r="C14" s="20">
        <v>952</v>
      </c>
      <c r="D14" s="21">
        <v>30</v>
      </c>
      <c r="E14" s="21"/>
      <c r="F14" s="22"/>
      <c r="G14" s="12">
        <f>C14/I2</f>
        <v>0.60598345003182685</v>
      </c>
      <c r="H14" s="13">
        <f t="shared" si="2"/>
        <v>3.1512605042016806E-2</v>
      </c>
      <c r="I14" s="13">
        <f t="shared" si="0"/>
        <v>0</v>
      </c>
      <c r="J14" s="14">
        <f t="shared" si="1"/>
        <v>0</v>
      </c>
    </row>
    <row r="15" spans="1:11" ht="48" thickBot="1" x14ac:dyDescent="0.3">
      <c r="A15" s="15" t="s">
        <v>21</v>
      </c>
      <c r="B15" s="16">
        <v>9</v>
      </c>
      <c r="C15" s="17">
        <v>614</v>
      </c>
      <c r="D15" s="18">
        <v>273</v>
      </c>
      <c r="E15" s="18"/>
      <c r="F15" s="19">
        <v>12</v>
      </c>
      <c r="G15" s="12">
        <f>C15/[1]Мамоново!$M$10</f>
        <v>0.66522210184182018</v>
      </c>
      <c r="H15" s="13">
        <f t="shared" si="2"/>
        <v>0.44462540716612375</v>
      </c>
      <c r="I15" s="13">
        <f t="shared" si="0"/>
        <v>0</v>
      </c>
      <c r="J15" s="14">
        <f t="shared" si="1"/>
        <v>1.3528748590755355E-2</v>
      </c>
    </row>
    <row r="16" spans="1:11" ht="24" customHeight="1" thickBot="1" x14ac:dyDescent="0.3">
      <c r="A16" s="15" t="s">
        <v>22</v>
      </c>
      <c r="B16" s="16">
        <v>10</v>
      </c>
      <c r="C16" s="20">
        <v>367</v>
      </c>
      <c r="D16" s="21">
        <v>1204</v>
      </c>
      <c r="E16" s="21"/>
      <c r="F16" s="22"/>
      <c r="G16" s="12">
        <f>C16/I2</f>
        <v>0.23360916613621896</v>
      </c>
      <c r="H16" s="13">
        <f t="shared" si="2"/>
        <v>3.2806539509536785</v>
      </c>
      <c r="I16" s="13">
        <f t="shared" si="0"/>
        <v>0</v>
      </c>
      <c r="J16" s="14">
        <f t="shared" si="1"/>
        <v>0</v>
      </c>
    </row>
    <row r="17" spans="1:10" ht="24" customHeight="1" thickBot="1" x14ac:dyDescent="0.3">
      <c r="A17" s="15" t="s">
        <v>23</v>
      </c>
      <c r="B17" s="16">
        <v>11</v>
      </c>
      <c r="C17" s="20" t="s">
        <v>34</v>
      </c>
      <c r="D17" s="21" t="s">
        <v>34</v>
      </c>
      <c r="E17" s="21"/>
      <c r="F17" s="22"/>
      <c r="G17" s="12" t="e">
        <f>C17/[1]Мамоново!$M$10</f>
        <v>#VALUE!</v>
      </c>
      <c r="H17" s="13" t="e">
        <f t="shared" si="2"/>
        <v>#VALUE!</v>
      </c>
      <c r="I17" s="13" t="e">
        <f t="shared" si="0"/>
        <v>#VALUE!</v>
      </c>
      <c r="J17" s="14" t="e">
        <f t="shared" si="1"/>
        <v>#VALUE!</v>
      </c>
    </row>
    <row r="18" spans="1:10" ht="24" customHeight="1" thickBot="1" x14ac:dyDescent="0.3">
      <c r="A18" s="15" t="s">
        <v>24</v>
      </c>
      <c r="B18" s="16">
        <v>12</v>
      </c>
      <c r="C18" s="20">
        <v>1108</v>
      </c>
      <c r="D18" s="21"/>
      <c r="E18" s="21"/>
      <c r="F18" s="22"/>
      <c r="G18" s="12">
        <f>C18/I2</f>
        <v>0.70528325907065559</v>
      </c>
      <c r="H18" s="13">
        <f t="shared" si="2"/>
        <v>0</v>
      </c>
      <c r="I18" s="13">
        <f t="shared" si="0"/>
        <v>0</v>
      </c>
      <c r="J18" s="14">
        <f t="shared" si="1"/>
        <v>0</v>
      </c>
    </row>
    <row r="19" spans="1:10" ht="24" customHeight="1" thickBot="1" x14ac:dyDescent="0.3">
      <c r="A19" s="15" t="s">
        <v>25</v>
      </c>
      <c r="B19" s="16">
        <v>13</v>
      </c>
      <c r="C19" s="20">
        <v>463</v>
      </c>
      <c r="D19" s="21"/>
      <c r="E19" s="21"/>
      <c r="F19" s="22"/>
      <c r="G19" s="12">
        <f>C19/I2</f>
        <v>0.29471674092934436</v>
      </c>
      <c r="H19" s="13">
        <f t="shared" si="2"/>
        <v>0</v>
      </c>
      <c r="I19" s="13">
        <f t="shared" si="0"/>
        <v>0</v>
      </c>
      <c r="J19" s="14">
        <f t="shared" si="1"/>
        <v>0</v>
      </c>
    </row>
    <row r="20" spans="1:10" ht="24" customHeight="1" thickBot="1" x14ac:dyDescent="0.3">
      <c r="A20" s="15" t="s">
        <v>26</v>
      </c>
      <c r="B20" s="16">
        <v>14</v>
      </c>
      <c r="C20" s="20">
        <v>463</v>
      </c>
      <c r="D20" s="21"/>
      <c r="E20" s="21"/>
      <c r="F20" s="22"/>
      <c r="G20" s="12">
        <f>C20/I2</f>
        <v>0.29471674092934436</v>
      </c>
      <c r="H20" s="13">
        <f t="shared" si="2"/>
        <v>0</v>
      </c>
      <c r="I20" s="13">
        <f t="shared" si="0"/>
        <v>0</v>
      </c>
      <c r="J20" s="14">
        <f t="shared" si="1"/>
        <v>0</v>
      </c>
    </row>
    <row r="21" spans="1:10" ht="24" customHeight="1" thickBot="1" x14ac:dyDescent="0.3">
      <c r="A21" s="15" t="s">
        <v>27</v>
      </c>
      <c r="B21" s="16">
        <v>15</v>
      </c>
      <c r="C21" s="20">
        <v>1571</v>
      </c>
      <c r="D21" s="21"/>
      <c r="E21" s="21"/>
      <c r="F21" s="22"/>
      <c r="G21" s="12">
        <f>C21/I2</f>
        <v>1</v>
      </c>
      <c r="H21" s="13">
        <f t="shared" si="2"/>
        <v>0</v>
      </c>
      <c r="I21" s="13">
        <f t="shared" si="0"/>
        <v>0</v>
      </c>
      <c r="J21" s="14">
        <f t="shared" si="1"/>
        <v>0</v>
      </c>
    </row>
    <row r="22" spans="1:10" ht="24" customHeight="1" thickBot="1" x14ac:dyDescent="0.3">
      <c r="A22" s="15" t="s">
        <v>28</v>
      </c>
      <c r="B22" s="16">
        <v>16</v>
      </c>
      <c r="C22" s="20">
        <v>575</v>
      </c>
      <c r="D22" s="21">
        <v>179</v>
      </c>
      <c r="E22" s="21"/>
      <c r="F22" s="22">
        <v>19</v>
      </c>
      <c r="G22" s="12">
        <f>C22/I2</f>
        <v>0.36600891152132398</v>
      </c>
      <c r="H22" s="13">
        <f t="shared" si="2"/>
        <v>0.31130434782608696</v>
      </c>
      <c r="I22" s="13">
        <f t="shared" si="0"/>
        <v>0</v>
      </c>
      <c r="J22" s="14">
        <f t="shared" si="1"/>
        <v>2.5198938992042442E-2</v>
      </c>
    </row>
    <row r="23" spans="1:10" s="25" customFormat="1" ht="48.75" customHeight="1" thickBot="1" x14ac:dyDescent="0.3">
      <c r="A23" s="23" t="s">
        <v>29</v>
      </c>
      <c r="B23" s="24">
        <v>17</v>
      </c>
      <c r="C23" s="20">
        <v>231</v>
      </c>
      <c r="D23" s="21">
        <v>221</v>
      </c>
      <c r="E23" s="21"/>
      <c r="F23" s="22">
        <v>10</v>
      </c>
      <c r="G23" s="12">
        <f>C23/I2</f>
        <v>0.14704010184595798</v>
      </c>
      <c r="H23" s="13">
        <f t="shared" si="2"/>
        <v>0.95670995670995673</v>
      </c>
      <c r="I23" s="13">
        <f t="shared" si="0"/>
        <v>0</v>
      </c>
      <c r="J23" s="14">
        <f t="shared" si="1"/>
        <v>2.2123893805309734E-2</v>
      </c>
    </row>
    <row r="24" spans="1:10" s="25" customFormat="1" ht="32.25" thickBot="1" x14ac:dyDescent="0.3">
      <c r="A24" s="23" t="s">
        <v>30</v>
      </c>
      <c r="B24" s="24">
        <v>18</v>
      </c>
      <c r="C24" s="20" t="s">
        <v>34</v>
      </c>
      <c r="D24" s="21" t="s">
        <v>34</v>
      </c>
      <c r="E24" s="21"/>
      <c r="F24" s="22"/>
      <c r="G24" s="12" t="e">
        <f>C24/I2</f>
        <v>#VALUE!</v>
      </c>
      <c r="H24" s="13" t="e">
        <f t="shared" si="2"/>
        <v>#VALUE!</v>
      </c>
      <c r="I24" s="13" t="e">
        <f t="shared" si="0"/>
        <v>#VALUE!</v>
      </c>
      <c r="J24" s="14" t="e">
        <f t="shared" si="1"/>
        <v>#VALUE!</v>
      </c>
    </row>
    <row r="25" spans="1:10" s="25" customFormat="1" ht="21.75" customHeight="1" thickBot="1" x14ac:dyDescent="0.3">
      <c r="A25" s="26" t="s">
        <v>31</v>
      </c>
      <c r="B25" s="24">
        <v>19</v>
      </c>
      <c r="C25" s="20">
        <v>513</v>
      </c>
      <c r="D25" s="21">
        <v>551</v>
      </c>
      <c r="E25" s="21"/>
      <c r="F25" s="22">
        <v>3</v>
      </c>
      <c r="G25" s="12">
        <f>C25/I2</f>
        <v>0.32654360280076383</v>
      </c>
      <c r="H25" s="13">
        <f t="shared" si="2"/>
        <v>1.0740740740740742</v>
      </c>
      <c r="I25" s="13">
        <f t="shared" si="0"/>
        <v>0</v>
      </c>
      <c r="J25" s="14">
        <f t="shared" si="1"/>
        <v>2.819548872180451E-3</v>
      </c>
    </row>
    <row r="26" spans="1:10" s="25" customFormat="1" ht="21.75" customHeight="1" thickBot="1" x14ac:dyDescent="0.3">
      <c r="A26" s="27" t="s">
        <v>32</v>
      </c>
      <c r="B26" s="28">
        <v>20</v>
      </c>
      <c r="C26" s="20">
        <v>1571</v>
      </c>
      <c r="D26" s="29"/>
      <c r="E26" s="29"/>
      <c r="F26" s="22">
        <v>3</v>
      </c>
      <c r="G26" s="12">
        <f>C26/I2</f>
        <v>1</v>
      </c>
      <c r="H26" s="13">
        <f t="shared" si="2"/>
        <v>0</v>
      </c>
      <c r="I26" s="13">
        <f t="shared" si="0"/>
        <v>0</v>
      </c>
      <c r="J26" s="14">
        <f t="shared" si="1"/>
        <v>1.9096117122851686E-3</v>
      </c>
    </row>
    <row r="29" spans="1:10" x14ac:dyDescent="0.25">
      <c r="A29" s="30" t="s">
        <v>33</v>
      </c>
    </row>
  </sheetData>
  <mergeCells count="15">
    <mergeCell ref="A1:F1"/>
    <mergeCell ref="G1:J1"/>
    <mergeCell ref="G2:H2"/>
    <mergeCell ref="A3:A5"/>
    <mergeCell ref="B3:B5"/>
    <mergeCell ref="C3:E3"/>
    <mergeCell ref="F3:F5"/>
    <mergeCell ref="G3:I3"/>
    <mergeCell ref="J3:J5"/>
    <mergeCell ref="C4:C5"/>
    <mergeCell ref="D4:D5"/>
    <mergeCell ref="E4:E5"/>
    <mergeCell ref="G4:G5"/>
    <mergeCell ref="H4:H5"/>
    <mergeCell ref="I4:I5"/>
  </mergeCells>
  <dataValidations count="1">
    <dataValidation type="whole" operator="greaterThanOrEqual" allowBlank="1" showInputMessage="1" showErrorMessage="1" errorTitle="Внимание !" error="Должно быть целое число !" sqref="F7:F26">
      <formula1>0</formula1>
    </dataValidation>
  </dataValidations>
  <pageMargins left="0.7" right="0.7" top="0.75" bottom="0.75" header="0.3" footer="0.3"/>
  <pageSetup paperSize="9" orientation="portrait" horizontalDpi="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33</vt:i4>
      </vt:variant>
    </vt:vector>
  </HeadingPairs>
  <TitlesOfParts>
    <vt:vector size="33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2015-04-24T06:39:19Z</dcterms:created>
  <dcterms:modified xsi:type="dcterms:W3CDTF">2016-10-07T12:04:48Z</dcterms:modified>
</cp:coreProperties>
</file>